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65" windowWidth="11340" windowHeight="6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Sheet1!$A$1:$G$49</definedName>
  </definedNames>
  <calcPr calcId="125725"/>
</workbook>
</file>

<file path=xl/calcChain.xml><?xml version="1.0" encoding="utf-8"?>
<calcChain xmlns="http://schemas.openxmlformats.org/spreadsheetml/2006/main">
  <c r="B10" i="1"/>
  <c r="B18"/>
  <c r="D22"/>
  <c r="D25"/>
  <c r="C25"/>
  <c r="G22"/>
  <c r="G25"/>
  <c r="B19"/>
  <c r="B15"/>
  <c r="B36"/>
  <c r="B39"/>
  <c r="E22"/>
  <c r="E25"/>
  <c r="F22"/>
  <c r="F25"/>
  <c r="B17"/>
  <c r="B14"/>
  <c r="B13"/>
  <c r="B8"/>
  <c r="B9"/>
  <c r="B23"/>
  <c r="B37"/>
  <c r="E28"/>
  <c r="C22"/>
  <c r="B11"/>
  <c r="B22"/>
  <c r="B25"/>
</calcChain>
</file>

<file path=xl/sharedStrings.xml><?xml version="1.0" encoding="utf-8"?>
<sst xmlns="http://schemas.openxmlformats.org/spreadsheetml/2006/main" count="72" uniqueCount="36">
  <si>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</si>
  <si>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</si>
  <si>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</si>
  <si>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</si>
  <si>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</si>
  <si>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</si>
  <si>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</si>
  <si>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</si>
  <si>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</si>
  <si>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</si>
  <si>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</si>
  <si>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</si>
  <si>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</si>
  <si>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</si>
  <si>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</si>
  <si>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</si>
  <si>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</si>
  <si>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</si>
  <si>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</si>
  <si>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</si>
  <si>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</si>
  <si>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</si>
  <si>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</si>
  <si>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</si>
  <si>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</si>
  <si>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</si>
  <si>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</si>
  <si>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</si>
  <si>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</si>
  <si>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</si>
  <si>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</si>
  <si>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</si>
  <si>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</si>
  <si>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</si>
  <si>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April 11, 2011</t>
  </si>
  <si>
    <t>MARCH, 2011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</si>
</sst>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44" fontId="7" fillId="0" borderId="0" xfId="2" applyFont="1"/>
    <xf numFmtId="43" fontId="7" fillId="0" borderId="0" xfId="1" applyFont="1"/>
    <xf numFmtId="44" fontId="7" fillId="0" borderId="0" xfId="2" applyFont="1" applyAlignment="1"/>
    <xf numFmtId="43" fontId="7" fillId="0" borderId="0" xfId="1" applyFont="1" applyAlignment="1"/>
    <xf numFmtId="44" fontId="7" fillId="0" borderId="0" xfId="2" applyFont="1" applyAlignment="1">
      <alignment horizontal="center"/>
    </xf>
    <xf numFmtId="44" fontId="7" fillId="0" borderId="0" xfId="0" applyNumberFormat="1" applyFont="1"/>
    <xf numFmtId="43" fontId="7" fillId="0" borderId="0" xfId="1" applyFont="1" applyAlignment="1">
      <alignment horizontal="right"/>
    </xf>
    <xf numFmtId="44" fontId="7" fillId="0" borderId="0" xfId="2" applyFont="1" applyAlignment="1">
      <alignment horizontal="right"/>
    </xf>
    <xf numFmtId="49" fontId="7" fillId="0" borderId="0" xfId="0" applyNumberFormat="1" applyFont="1" applyAlignment="1">
      <alignment horizontal="left"/>
    </xf>
    <xf numFmtId="43" fontId="0" fillId="0" borderId="0" xfId="0" applyNumberFormat="1"/>
    <xf numFmtId="44" fontId="0" fillId="0" borderId="0" xfId="0" applyNumberFormat="1"/>
    <xf numFmtId="44" fontId="8" fillId="0" borderId="0" xfId="2" applyFont="1"/>
    <xf numFmtId="44" fontId="8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>
      <selection activeCell="A4" sqref="A4"/>
    </sheetView>
  </sheetViews>
  <sheetFormatPr defaultRowHeight="12.75"/>
  <cols>
    <col min="1" max="1" width="58.140625" customWidth="1"/>
    <col min="2" max="2" width="21" customWidth="1"/>
    <col min="3" max="3" width="21.7109375" customWidth="1"/>
    <col min="4" max="4" width="20.5703125" customWidth="1"/>
    <col min="5" max="5" width="18.28515625" customWidth="1"/>
    <col min="6" max="6" width="19" customWidth="1"/>
    <col min="7" max="7" width="20.28515625" customWidth="1"/>
    <col min="8" max="8" width="19.7109375" customWidth="1"/>
  </cols>
  <sheetData>
    <row r="1" spans="1:8" ht="26.25">
      <c r="A1" s="4" t="s">
        <v>30</v>
      </c>
      <c r="B1" s="5"/>
      <c r="C1" s="5"/>
      <c r="D1" s="5"/>
      <c r="E1" s="5"/>
      <c r="F1" s="5"/>
      <c r="G1" s="5"/>
    </row>
    <row r="2" spans="1:8" ht="26.25">
      <c r="A2" s="4" t="s">
        <v>0</v>
      </c>
      <c r="B2" s="5"/>
      <c r="C2" s="5" t="s">
        <v>14</v>
      </c>
      <c r="D2" s="5"/>
      <c r="E2" s="5"/>
      <c r="F2" s="5"/>
      <c r="G2" s="5"/>
    </row>
    <row r="3" spans="1:8" ht="26.25">
      <c r="A3" s="4" t="s">
        <v>35</v>
      </c>
      <c r="B3" s="5"/>
      <c r="C3" s="5"/>
      <c r="D3" s="5"/>
      <c r="E3" s="5"/>
      <c r="F3" s="5"/>
      <c r="G3" s="5"/>
    </row>
    <row r="4" spans="1:8">
      <c r="A4" s="5"/>
      <c r="B4" s="5"/>
      <c r="C4" s="5"/>
      <c r="D4" s="5"/>
      <c r="E4" s="5"/>
      <c r="F4" s="5"/>
      <c r="G4" s="5"/>
    </row>
    <row r="5" spans="1:8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11</v>
      </c>
    </row>
    <row r="6" spans="1:8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12</v>
      </c>
    </row>
    <row r="7" spans="1:8" ht="18">
      <c r="A7" s="7" t="s">
        <v>24</v>
      </c>
      <c r="B7" s="5"/>
      <c r="C7" s="6"/>
      <c r="D7" s="6"/>
      <c r="E7" s="6"/>
      <c r="F7" s="6"/>
      <c r="G7" s="6"/>
    </row>
    <row r="8" spans="1:8" ht="18">
      <c r="A8" s="7" t="s">
        <v>15</v>
      </c>
      <c r="B8" s="8">
        <f>SUM(C8:G8)</f>
        <v>783330.51</v>
      </c>
      <c r="C8" s="10">
        <v>644785.93000000005</v>
      </c>
      <c r="D8" s="12">
        <v>-34515</v>
      </c>
      <c r="E8" s="12">
        <v>23794.39</v>
      </c>
      <c r="F8" s="12">
        <v>103138.08</v>
      </c>
      <c r="G8" s="12">
        <v>46127.11</v>
      </c>
    </row>
    <row r="9" spans="1:8" ht="18">
      <c r="A9" s="7" t="s">
        <v>16</v>
      </c>
      <c r="B9" s="9">
        <f>SUM(C9:G9)</f>
        <v>152089.47</v>
      </c>
      <c r="C9" s="11">
        <v>152089.47</v>
      </c>
      <c r="D9" s="6"/>
      <c r="E9" s="6" t="s">
        <v>14</v>
      </c>
      <c r="F9" s="6"/>
      <c r="G9" s="6"/>
    </row>
    <row r="10" spans="1:8" ht="18">
      <c r="A10" s="7" t="s">
        <v>33</v>
      </c>
      <c r="B10" s="8">
        <f>SUM(C10:D10)</f>
        <v>0</v>
      </c>
      <c r="C10" s="9">
        <v>0</v>
      </c>
      <c r="D10" s="11">
        <v>0</v>
      </c>
      <c r="E10" s="6"/>
      <c r="F10" s="6"/>
      <c r="G10" s="6"/>
    </row>
    <row r="11" spans="1:8" ht="18">
      <c r="A11" s="7" t="s">
        <v>23</v>
      </c>
      <c r="B11" s="8">
        <f>SUM(C11:G11)</f>
        <v>899597.36</v>
      </c>
      <c r="C11" s="8">
        <v>722647.51</v>
      </c>
      <c r="D11" s="10">
        <v>-1028.4000000000001</v>
      </c>
      <c r="E11" s="10">
        <v>23798.62</v>
      </c>
      <c r="F11" s="15">
        <v>105061.3</v>
      </c>
      <c r="G11" s="10">
        <v>49118.33</v>
      </c>
    </row>
    <row r="12" spans="1:8" ht="18">
      <c r="A12" s="18" t="s">
        <v>14</v>
      </c>
      <c r="B12" s="18" t="s">
        <v>14</v>
      </c>
      <c r="D12" s="11"/>
      <c r="E12" s="11"/>
      <c r="F12" s="11"/>
      <c r="G12" s="11"/>
      <c r="H12" t="s">
        <v>14</v>
      </c>
    </row>
    <row r="13" spans="1:8" ht="18">
      <c r="A13" s="7" t="s">
        <v>1</v>
      </c>
      <c r="B13" s="8">
        <f>SUM(C13:G13)</f>
        <v>97881.75</v>
      </c>
      <c r="C13" s="9">
        <v>57888.38</v>
      </c>
      <c r="D13" s="11">
        <v>27362.25</v>
      </c>
      <c r="E13" s="11">
        <v>4.78</v>
      </c>
      <c r="F13" s="11">
        <v>575</v>
      </c>
      <c r="G13" s="11">
        <v>12051.34</v>
      </c>
      <c r="H13" s="11" t="s">
        <v>14</v>
      </c>
    </row>
    <row r="14" spans="1:8" ht="18">
      <c r="A14" s="7" t="s">
        <v>29</v>
      </c>
      <c r="B14" s="9">
        <f>SUM(C14:G14)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 t="s">
        <v>14</v>
      </c>
    </row>
    <row r="15" spans="1:8" ht="18">
      <c r="A15" s="7" t="s">
        <v>32</v>
      </c>
      <c r="B15" s="9">
        <f>SUM(C15:G15)</f>
        <v>0</v>
      </c>
      <c r="C15" s="9">
        <v>0</v>
      </c>
      <c r="D15" s="11"/>
      <c r="E15" s="11"/>
      <c r="F15" s="11"/>
      <c r="G15" s="11"/>
      <c r="H15" s="11"/>
    </row>
    <row r="16" spans="1:8" ht="18">
      <c r="A16" s="7" t="s">
        <v>14</v>
      </c>
      <c r="B16" s="9"/>
      <c r="C16" s="9"/>
      <c r="D16" s="11">
        <v>0</v>
      </c>
      <c r="E16" s="11"/>
      <c r="F16" s="11"/>
      <c r="G16" s="11"/>
      <c r="H16" s="17" t="s">
        <v>14</v>
      </c>
    </row>
    <row r="17" spans="1:7" ht="18">
      <c r="A17" s="7" t="s">
        <v>2</v>
      </c>
      <c r="B17" s="8">
        <f>SUM(C17:G17)</f>
        <v>372006.25</v>
      </c>
      <c r="C17" s="14">
        <v>329614.37</v>
      </c>
      <c r="D17" s="11">
        <v>31856.44</v>
      </c>
      <c r="E17" s="11">
        <v>0</v>
      </c>
      <c r="F17" s="11">
        <v>0</v>
      </c>
      <c r="G17" s="11">
        <v>10535.44</v>
      </c>
    </row>
    <row r="18" spans="1:7" ht="18">
      <c r="A18" s="7" t="s">
        <v>28</v>
      </c>
      <c r="B18" s="8">
        <f>SUM(C18:G18)</f>
        <v>4672.76</v>
      </c>
      <c r="C18" s="9">
        <v>4672.76</v>
      </c>
      <c r="D18" s="11">
        <v>0</v>
      </c>
      <c r="E18" s="11">
        <v>0</v>
      </c>
      <c r="F18" s="11">
        <v>0</v>
      </c>
      <c r="G18" s="11">
        <v>0</v>
      </c>
    </row>
    <row r="19" spans="1:7" ht="18">
      <c r="A19" s="7" t="s">
        <v>31</v>
      </c>
      <c r="B19" s="8">
        <f>SUM(C19:G19)</f>
        <v>0</v>
      </c>
      <c r="C19" s="9">
        <v>0</v>
      </c>
      <c r="D19" s="11">
        <v>0</v>
      </c>
      <c r="E19" s="11"/>
      <c r="F19" s="11" t="s">
        <v>14</v>
      </c>
      <c r="G19" s="11"/>
    </row>
    <row r="20" spans="1:7" ht="18">
      <c r="A20" s="7"/>
      <c r="B20" s="9"/>
      <c r="C20" s="9"/>
      <c r="D20" s="11"/>
      <c r="E20" s="11"/>
      <c r="F20" s="11"/>
      <c r="G20" s="11"/>
    </row>
    <row r="21" spans="1:7" ht="18">
      <c r="A21" s="7" t="s">
        <v>3</v>
      </c>
      <c r="B21" s="9"/>
      <c r="C21" s="9"/>
      <c r="D21" s="11"/>
      <c r="E21" s="11"/>
      <c r="F21" s="11"/>
      <c r="G21" s="11"/>
    </row>
    <row r="22" spans="1:7" ht="18">
      <c r="A22" s="7" t="s">
        <v>15</v>
      </c>
      <c r="B22" s="8">
        <f>SUM(C22:G22)</f>
        <v>468710.63</v>
      </c>
      <c r="C22" s="8">
        <f>SUM(C25-C23)</f>
        <v>294159.29000000004</v>
      </c>
      <c r="D22" s="8">
        <f>SUM(D11+D13+D14+D16-D17+D18+D19)</f>
        <v>-5522.59</v>
      </c>
      <c r="E22" s="8">
        <f>SUM(E11+E13+E14-E17-E18)</f>
        <v>23803.399999999998</v>
      </c>
      <c r="F22" s="8">
        <f>SUM(F11+F13+F14-F17-F18)</f>
        <v>105636.3</v>
      </c>
      <c r="G22" s="8">
        <f>SUM(G11+G13-G14-G17-G18)</f>
        <v>50634.229999999996</v>
      </c>
    </row>
    <row r="23" spans="1:7" ht="18">
      <c r="A23" s="7" t="s">
        <v>16</v>
      </c>
      <c r="B23" s="9">
        <f>SUM(C23)</f>
        <v>152089.47</v>
      </c>
      <c r="C23" s="9">
        <v>152089.47</v>
      </c>
      <c r="D23" s="5"/>
      <c r="E23" s="5"/>
      <c r="F23" s="5"/>
      <c r="G23" s="5"/>
    </row>
    <row r="24" spans="1:7" ht="18">
      <c r="A24" s="7"/>
      <c r="B24" s="5"/>
      <c r="C24" s="5"/>
      <c r="D24" s="5"/>
      <c r="E24" s="5"/>
      <c r="F24" s="5"/>
      <c r="G24" s="5"/>
    </row>
    <row r="25" spans="1:7" ht="18">
      <c r="A25" s="7" t="s">
        <v>18</v>
      </c>
      <c r="B25" s="8">
        <f>SUM(C25:G25)</f>
        <v>620800.1</v>
      </c>
      <c r="C25" s="8">
        <f>SUM(C11+C13+C14+C15-C17-C18+C19)</f>
        <v>446248.76</v>
      </c>
      <c r="D25" s="8">
        <f>SUM(D22)</f>
        <v>-5522.59</v>
      </c>
      <c r="E25" s="13">
        <f>SUM(E22:E23)</f>
        <v>23803.399999999998</v>
      </c>
      <c r="F25" s="13">
        <f>SUM(F22:F23)</f>
        <v>105636.3</v>
      </c>
      <c r="G25" s="13">
        <f>SUM(G22:G23)</f>
        <v>50634.229999999996</v>
      </c>
    </row>
    <row r="26" spans="1:7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 t="s">
        <v>14</v>
      </c>
    </row>
    <row r="27" spans="1:7" ht="18">
      <c r="A27" s="7"/>
      <c r="B27" s="13"/>
      <c r="C27" s="19"/>
      <c r="D27" s="19"/>
      <c r="E27" s="8" t="s">
        <v>14</v>
      </c>
      <c r="F27" s="8"/>
      <c r="G27" s="8"/>
    </row>
    <row r="28" spans="1:7" ht="18">
      <c r="A28" s="7" t="s">
        <v>17</v>
      </c>
      <c r="B28" s="8">
        <v>494894.33</v>
      </c>
      <c r="C28" s="20"/>
      <c r="D28" s="20"/>
      <c r="E28" s="13">
        <f>SUM(C28:D28)</f>
        <v>0</v>
      </c>
      <c r="F28" s="7"/>
      <c r="G28" s="5"/>
    </row>
    <row r="29" spans="1:7" ht="18">
      <c r="A29" s="7"/>
      <c r="B29" s="7"/>
      <c r="C29" s="7"/>
      <c r="D29" s="7" t="s">
        <v>14</v>
      </c>
      <c r="E29" s="7"/>
      <c r="F29" s="7"/>
      <c r="G29" s="5"/>
    </row>
    <row r="30" spans="1:7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5"/>
    </row>
    <row r="31" spans="1:7" ht="18">
      <c r="A31" s="7" t="s">
        <v>25</v>
      </c>
      <c r="B31" s="9">
        <v>2407.25</v>
      </c>
      <c r="C31" s="13" t="s">
        <v>14</v>
      </c>
      <c r="D31" s="13" t="s">
        <v>14</v>
      </c>
      <c r="E31" s="7"/>
      <c r="F31" s="7"/>
      <c r="G31" s="5"/>
    </row>
    <row r="32" spans="1:7" ht="18">
      <c r="A32" s="7" t="s">
        <v>26</v>
      </c>
      <c r="B32" s="9">
        <v>23776.45</v>
      </c>
      <c r="C32" s="7" t="s">
        <v>14</v>
      </c>
      <c r="D32" s="7"/>
      <c r="E32" s="7"/>
      <c r="F32" s="7"/>
      <c r="G32" s="5"/>
    </row>
    <row r="33" spans="1:7" ht="18">
      <c r="A33" s="7" t="s">
        <v>14</v>
      </c>
      <c r="B33" s="9" t="s">
        <v>14</v>
      </c>
      <c r="C33" s="7"/>
      <c r="D33" s="7"/>
      <c r="E33" s="7"/>
      <c r="F33" s="7"/>
      <c r="G33" s="5"/>
    </row>
    <row r="34" spans="1:7" ht="18">
      <c r="A34" s="7"/>
      <c r="B34" s="9"/>
      <c r="C34" s="7"/>
      <c r="D34" s="7"/>
      <c r="E34" s="7"/>
      <c r="F34" s="7"/>
      <c r="G34" s="5"/>
    </row>
    <row r="35" spans="1:7" ht="18">
      <c r="A35" s="7" t="s">
        <v>3</v>
      </c>
      <c r="B35" s="7"/>
      <c r="C35" s="7"/>
      <c r="D35" s="7"/>
      <c r="E35" s="7"/>
      <c r="F35" s="7"/>
      <c r="G35" s="5"/>
    </row>
    <row r="36" spans="1:7" ht="18">
      <c r="A36" s="7" t="s">
        <v>15</v>
      </c>
      <c r="B36" s="8">
        <f>SUM(B28-B31-B32)</f>
        <v>468710.63</v>
      </c>
      <c r="C36" s="7"/>
      <c r="D36" s="7"/>
      <c r="E36" s="7"/>
      <c r="F36" s="7"/>
      <c r="G36" s="5"/>
    </row>
    <row r="37" spans="1:7" ht="18">
      <c r="A37" s="7" t="s">
        <v>16</v>
      </c>
      <c r="B37" s="9">
        <f>SUM(C23)</f>
        <v>152089.47</v>
      </c>
      <c r="C37" s="5"/>
      <c r="D37" s="5"/>
      <c r="E37" s="5"/>
      <c r="F37" s="5"/>
      <c r="G37" s="5"/>
    </row>
    <row r="38" spans="1:7" ht="18">
      <c r="A38" s="7"/>
      <c r="B38" s="7"/>
      <c r="C38" s="5"/>
      <c r="D38" s="5"/>
      <c r="E38" s="5"/>
      <c r="F38" s="5"/>
      <c r="G38" s="5"/>
    </row>
    <row r="39" spans="1:7" ht="18">
      <c r="A39" s="7" t="s">
        <v>3</v>
      </c>
      <c r="B39" s="8">
        <f>SUM(B36:B37)</f>
        <v>620800.1</v>
      </c>
      <c r="C39" s="5"/>
      <c r="D39" s="5"/>
      <c r="E39" s="5"/>
      <c r="F39" s="5"/>
      <c r="G39" s="5"/>
    </row>
    <row r="42" spans="1:7" ht="15.75">
      <c r="A42" s="3" t="s">
        <v>21</v>
      </c>
    </row>
    <row r="43" spans="1:7" ht="15.75">
      <c r="A43" s="3" t="s">
        <v>22</v>
      </c>
    </row>
    <row r="44" spans="1:7" ht="15.75">
      <c r="A44" s="3"/>
    </row>
    <row r="45" spans="1:7" ht="15.75">
      <c r="A45" s="3"/>
    </row>
    <row r="46" spans="1:7" ht="15">
      <c r="A46" s="2"/>
    </row>
    <row r="47" spans="1:7" ht="18">
      <c r="A47" s="7" t="s">
        <v>19</v>
      </c>
      <c r="B47" s="1"/>
      <c r="C47" s="16" t="s">
        <v>34</v>
      </c>
    </row>
    <row r="48" spans="1:7" ht="18">
      <c r="A48" s="7" t="s">
        <v>20</v>
      </c>
    </row>
    <row r="49" spans="1:1" ht="15">
      <c r="A49" s="2" t="s">
        <v>14</v>
      </c>
    </row>
    <row r="50" spans="1:1" ht="15.75">
      <c r="A50" s="3" t="s">
        <v>14</v>
      </c>
    </row>
    <row r="51" spans="1:1" ht="15">
      <c r="A51" s="2" t="s">
        <v>14</v>
      </c>
    </row>
    <row r="52" spans="1:1" ht="15">
      <c r="A52" s="2" t="s">
        <v>14</v>
      </c>
    </row>
    <row r="53" spans="1:1" ht="15">
      <c r="A53" s="2" t="s">
        <v>14</v>
      </c>
    </row>
  </sheetData>
  <phoneticPr fontId="0" type="noConversion"/>
  <printOptions gridLines="1"/>
  <pageMargins left="0.5" right="0.25" top="1" bottom="1" header="0.5" footer="0.5"/>
  <pageSetup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Ludlow Independent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 ROUSE</dc:creator>
  <cp:lastModifiedBy>jpalm</cp:lastModifiedBy>
  <cp:lastPrinted>2010-11-08T18:49:53Z</cp:lastPrinted>
  <dcterms:created xsi:type="dcterms:W3CDTF">2000-03-07T16:55:20Z</dcterms:created>
  <dcterms:modified xsi:type="dcterms:W3CDTF">2011-04-12T20:12:32Z</dcterms:modified>
</cp:coreProperties>
</file>