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2025-2026 Board Meetings\2026-05\"/>
    </mc:Choice>
  </mc:AlternateContent>
  <xr:revisionPtr revIDLastSave="0" documentId="8_{6FD00E50-1EC9-4569-B8D2-41C41509D00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2" l="1"/>
  <c r="F45" i="2" l="1"/>
  <c r="E49" i="2" l="1"/>
  <c r="D49" i="2"/>
  <c r="C49" i="2"/>
  <c r="F48" i="2" l="1"/>
  <c r="F19" i="2"/>
  <c r="F47" i="2" l="1"/>
  <c r="F12" i="2" l="1"/>
  <c r="F11" i="2"/>
  <c r="F46" i="2"/>
  <c r="F44" i="2" l="1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1" i="2"/>
  <c r="F20" i="2"/>
  <c r="F18" i="2"/>
  <c r="F17" i="2"/>
  <c r="F16" i="2"/>
  <c r="F15" i="2"/>
  <c r="F14" i="2"/>
  <c r="F13" i="2"/>
  <c r="F10" i="2"/>
  <c r="F9" i="2"/>
  <c r="F8" i="2"/>
  <c r="F7" i="2"/>
  <c r="F6" i="2"/>
  <c r="F5" i="2"/>
  <c r="F4" i="2"/>
  <c r="F3" i="2"/>
  <c r="F49" i="2" l="1"/>
</calcChain>
</file>

<file path=xl/sharedStrings.xml><?xml version="1.0" encoding="utf-8"?>
<sst xmlns="http://schemas.openxmlformats.org/spreadsheetml/2006/main" count="54" uniqueCount="54">
  <si>
    <t>FT K-1</t>
  </si>
  <si>
    <t>FT 1st</t>
  </si>
  <si>
    <t>FT 2-3</t>
  </si>
  <si>
    <t>FT 2nd</t>
  </si>
  <si>
    <t>FT 3rd</t>
  </si>
  <si>
    <t>FT 4th</t>
  </si>
  <si>
    <t>FT 5th</t>
  </si>
  <si>
    <t>FT 6th</t>
  </si>
  <si>
    <t>FT 7-8</t>
  </si>
  <si>
    <t>FT 6-7-8</t>
  </si>
  <si>
    <t>FT 7th</t>
  </si>
  <si>
    <t>FT 8th</t>
  </si>
  <si>
    <t>Library</t>
  </si>
  <si>
    <t>TOTALS</t>
  </si>
  <si>
    <t>F-SA-3</t>
  </si>
  <si>
    <t>K-3 STEAM CLUB</t>
  </si>
  <si>
    <t>FT 6-7</t>
  </si>
  <si>
    <t>ACTIVITY ACCOUNT</t>
  </si>
  <si>
    <t>BEGINNING BUDGET</t>
  </si>
  <si>
    <t>ESTIMATED RECEIPTS</t>
  </si>
  <si>
    <t>ESTIMATED EXPENDITURES</t>
  </si>
  <si>
    <t>BALANCE</t>
  </si>
  <si>
    <t>Athletics</t>
  </si>
  <si>
    <t>Miscellaneous</t>
  </si>
  <si>
    <t>Principal's Account</t>
  </si>
  <si>
    <t>Academic Team</t>
  </si>
  <si>
    <t>Lacrosse Club</t>
  </si>
  <si>
    <t>Start-Up Cash</t>
  </si>
  <si>
    <t>Cheerleading</t>
  </si>
  <si>
    <t>Track &amp; Field</t>
  </si>
  <si>
    <t>Soccer</t>
  </si>
  <si>
    <t>Field Hockey</t>
  </si>
  <si>
    <t>Basketball</t>
  </si>
  <si>
    <t>Lacrosse</t>
  </si>
  <si>
    <t>Cross Country</t>
  </si>
  <si>
    <t>Math Counts</t>
  </si>
  <si>
    <t>Community Service Club</t>
  </si>
  <si>
    <t>FT 6 &amp; 8</t>
  </si>
  <si>
    <t>FT Kindergarten</t>
  </si>
  <si>
    <t>Robotics</t>
  </si>
  <si>
    <t>Spanish Club</t>
  </si>
  <si>
    <t>FT General</t>
  </si>
  <si>
    <t>APTA In/Out Account</t>
  </si>
  <si>
    <t>Athletic Concessions</t>
  </si>
  <si>
    <t>Volleyball</t>
  </si>
  <si>
    <t>Class of 2026</t>
  </si>
  <si>
    <t>APS Basketball Tournament</t>
  </si>
  <si>
    <t>Class of 2027</t>
  </si>
  <si>
    <t>2026-2027 Activity Fund Principal's Combining Budget</t>
  </si>
  <si>
    <t>Class of 2028</t>
  </si>
  <si>
    <t>Class of 2029</t>
  </si>
  <si>
    <t>Unified Coffee Donations</t>
  </si>
  <si>
    <t>KYA/KUNA</t>
  </si>
  <si>
    <t>Innovation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</si>
</sst>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164" fontId="0" fillId="0" borderId="1" xfId="0" applyNumberFormat="1" applyBorder="1"/>
    <xf numFmtId="164" fontId="2" fillId="0" borderId="1" xfId="0" applyNumberFormat="1" applyFont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164" fontId="0" fillId="2" borderId="1" xfId="0" applyNumberFormat="1" applyFill="1" applyBorder="1"/>
    <xf numFmtId="164" fontId="0" fillId="0" borderId="1" xfId="0" applyNumberFormat="1" applyFill="1" applyBorder="1"/>
    <xf numFmtId="0" fontId="3" fillId="0" borderId="1" xfId="0" applyFont="1" applyBorder="1" applyAlignment="1">
      <alignment horizontal="center" vertical="center" wrapText="1"/>
    </xf>
    <xf numFmtId="164" fontId="2" fillId="0" borderId="1" xfId="0" applyNumberFormat="1" applyFont="1" applyFill="1" applyBorder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Layout" zoomScaleNormal="100" workbookViewId="0">
      <selection activeCell="F20" sqref="F20"/>
    </sheetView>
  </sheetViews>
  <sheetFormatPr defaultRowHeight="14.4" x14ac:dyDescent="0.3"/>
  <cols>
    <col min="1" max="1" width="7.109375" customWidth="1"/>
    <col min="2" max="2" width="22.88671875" bestFit="1" customWidth="1"/>
    <col min="3" max="6" width="15.6640625" customWidth="1"/>
  </cols>
  <sheetData>
    <row r="1" spans="1:6" ht="18" x14ac:dyDescent="0.35">
      <c r="A1" s="1"/>
      <c r="B1" s="15" t="s">
        <v>48</v>
      </c>
      <c r="C1" s="16"/>
      <c r="D1" s="16"/>
      <c r="E1" s="16"/>
      <c r="F1" s="5" t="s">
        <v>14</v>
      </c>
    </row>
    <row r="2" spans="1:6" ht="30" customHeight="1" x14ac:dyDescent="0.3">
      <c r="A2" s="17" t="s">
        <v>17</v>
      </c>
      <c r="B2" s="18"/>
      <c r="C2" s="12" t="s">
        <v>18</v>
      </c>
      <c r="D2" s="12" t="s">
        <v>19</v>
      </c>
      <c r="E2" s="12" t="s">
        <v>20</v>
      </c>
      <c r="F2" s="12" t="s">
        <v>21</v>
      </c>
    </row>
    <row r="3" spans="1:6" x14ac:dyDescent="0.3">
      <c r="A3" s="8">
        <v>100</v>
      </c>
      <c r="B3" s="9" t="s">
        <v>23</v>
      </c>
      <c r="C3" s="11">
        <v>2243.61</v>
      </c>
      <c r="D3" s="11">
        <v>360</v>
      </c>
      <c r="E3" s="11">
        <v>200</v>
      </c>
      <c r="F3" s="11">
        <f>SUM(C3+D3-E3)</f>
        <v>2403.61</v>
      </c>
    </row>
    <row r="4" spans="1:6" x14ac:dyDescent="0.3">
      <c r="A4" s="8">
        <v>110</v>
      </c>
      <c r="B4" s="2" t="s">
        <v>51</v>
      </c>
      <c r="C4" s="6">
        <v>800</v>
      </c>
      <c r="D4" s="6">
        <v>900</v>
      </c>
      <c r="E4" s="6">
        <v>1040</v>
      </c>
      <c r="F4" s="6">
        <f>SUM(C4+D4-E4)</f>
        <v>660</v>
      </c>
    </row>
    <row r="5" spans="1:6" x14ac:dyDescent="0.3">
      <c r="A5" s="8">
        <v>200</v>
      </c>
      <c r="B5" s="2" t="s">
        <v>27</v>
      </c>
      <c r="C5" s="6">
        <v>0</v>
      </c>
      <c r="D5" s="6">
        <v>1650</v>
      </c>
      <c r="E5" s="6">
        <v>1650</v>
      </c>
      <c r="F5" s="6">
        <f>SUM(C5+D5-E5)</f>
        <v>0</v>
      </c>
    </row>
    <row r="6" spans="1:6" x14ac:dyDescent="0.3">
      <c r="A6" s="8">
        <v>220</v>
      </c>
      <c r="B6" s="2" t="s">
        <v>24</v>
      </c>
      <c r="C6" s="6">
        <v>6972.86</v>
      </c>
      <c r="D6" s="6">
        <v>0</v>
      </c>
      <c r="E6" s="6">
        <v>500</v>
      </c>
      <c r="F6" s="6">
        <f>SUM(C6+D6-E6)</f>
        <v>6472.86</v>
      </c>
    </row>
    <row r="7" spans="1:6" x14ac:dyDescent="0.3">
      <c r="A7" s="8">
        <v>420</v>
      </c>
      <c r="B7" s="9" t="s">
        <v>39</v>
      </c>
      <c r="C7" s="11">
        <v>1834.63</v>
      </c>
      <c r="D7" s="11">
        <v>2500</v>
      </c>
      <c r="E7" s="11">
        <v>4045</v>
      </c>
      <c r="F7" s="11">
        <f t="shared" ref="F7:F42" si="0">SUM(C7+D7-E7)</f>
        <v>289.63000000000011</v>
      </c>
    </row>
    <row r="8" spans="1:6" x14ac:dyDescent="0.3">
      <c r="A8" s="8">
        <v>430</v>
      </c>
      <c r="B8" s="9" t="s">
        <v>25</v>
      </c>
      <c r="C8" s="6">
        <v>0</v>
      </c>
      <c r="D8" s="6">
        <v>6000</v>
      </c>
      <c r="E8" s="6">
        <v>630</v>
      </c>
      <c r="F8" s="6">
        <f t="shared" si="0"/>
        <v>5370</v>
      </c>
    </row>
    <row r="9" spans="1:6" x14ac:dyDescent="0.3">
      <c r="A9" s="8">
        <v>462</v>
      </c>
      <c r="B9" s="2" t="s">
        <v>15</v>
      </c>
      <c r="C9" s="10">
        <v>3046.92</v>
      </c>
      <c r="D9" s="6">
        <v>700</v>
      </c>
      <c r="E9" s="6">
        <v>900</v>
      </c>
      <c r="F9" s="6">
        <f t="shared" si="0"/>
        <v>2846.92</v>
      </c>
    </row>
    <row r="10" spans="1:6" x14ac:dyDescent="0.3">
      <c r="A10" s="8">
        <v>500</v>
      </c>
      <c r="B10" s="9" t="s">
        <v>22</v>
      </c>
      <c r="C10" s="13">
        <v>40000</v>
      </c>
      <c r="D10" s="11">
        <v>6750</v>
      </c>
      <c r="E10" s="11">
        <v>28400</v>
      </c>
      <c r="F10" s="11">
        <f t="shared" si="0"/>
        <v>18350</v>
      </c>
    </row>
    <row r="11" spans="1:6" x14ac:dyDescent="0.3">
      <c r="A11" s="8">
        <v>501</v>
      </c>
      <c r="B11" s="9" t="s">
        <v>43</v>
      </c>
      <c r="C11" s="13">
        <v>0</v>
      </c>
      <c r="D11" s="11">
        <v>4500</v>
      </c>
      <c r="E11" s="11">
        <v>3000</v>
      </c>
      <c r="F11" s="11">
        <f>SUM(C11+D11-E11)</f>
        <v>1500</v>
      </c>
    </row>
    <row r="12" spans="1:6" x14ac:dyDescent="0.3">
      <c r="A12" s="8">
        <v>502</v>
      </c>
      <c r="B12" s="9" t="s">
        <v>44</v>
      </c>
      <c r="C12" s="13">
        <v>0</v>
      </c>
      <c r="D12" s="11">
        <v>9000</v>
      </c>
      <c r="E12" s="11">
        <v>8300</v>
      </c>
      <c r="F12" s="11">
        <f>SUM(C12+D12-E12)</f>
        <v>700</v>
      </c>
    </row>
    <row r="13" spans="1:6" x14ac:dyDescent="0.3">
      <c r="A13" s="8">
        <v>503</v>
      </c>
      <c r="B13" s="9" t="s">
        <v>28</v>
      </c>
      <c r="C13" s="13">
        <v>0</v>
      </c>
      <c r="D13" s="11">
        <v>3750</v>
      </c>
      <c r="E13" s="11">
        <v>6050</v>
      </c>
      <c r="F13" s="11">
        <f t="shared" si="0"/>
        <v>-2300</v>
      </c>
    </row>
    <row r="14" spans="1:6" x14ac:dyDescent="0.3">
      <c r="A14" s="8">
        <v>504</v>
      </c>
      <c r="B14" s="9" t="s">
        <v>29</v>
      </c>
      <c r="C14" s="13">
        <v>0</v>
      </c>
      <c r="D14" s="11">
        <v>2500</v>
      </c>
      <c r="E14" s="11">
        <v>3550</v>
      </c>
      <c r="F14" s="11">
        <f t="shared" si="0"/>
        <v>-1050</v>
      </c>
    </row>
    <row r="15" spans="1:6" x14ac:dyDescent="0.3">
      <c r="A15" s="8">
        <v>505</v>
      </c>
      <c r="B15" s="9" t="s">
        <v>30</v>
      </c>
      <c r="C15" s="13">
        <v>0</v>
      </c>
      <c r="D15" s="11">
        <v>10250</v>
      </c>
      <c r="E15" s="11">
        <v>10400</v>
      </c>
      <c r="F15" s="11">
        <f t="shared" si="0"/>
        <v>-150</v>
      </c>
    </row>
    <row r="16" spans="1:6" x14ac:dyDescent="0.3">
      <c r="A16" s="8">
        <v>506</v>
      </c>
      <c r="B16" s="9" t="s">
        <v>31</v>
      </c>
      <c r="C16" s="13">
        <v>0</v>
      </c>
      <c r="D16" s="11">
        <v>5500</v>
      </c>
      <c r="E16" s="11">
        <v>7000</v>
      </c>
      <c r="F16" s="11">
        <f t="shared" si="0"/>
        <v>-1500</v>
      </c>
    </row>
    <row r="17" spans="1:6" x14ac:dyDescent="0.3">
      <c r="A17" s="8">
        <v>507</v>
      </c>
      <c r="B17" s="9" t="s">
        <v>32</v>
      </c>
      <c r="C17" s="13">
        <v>0</v>
      </c>
      <c r="D17" s="11">
        <v>32750</v>
      </c>
      <c r="E17" s="11">
        <v>35700</v>
      </c>
      <c r="F17" s="11">
        <f t="shared" si="0"/>
        <v>-2950</v>
      </c>
    </row>
    <row r="18" spans="1:6" x14ac:dyDescent="0.3">
      <c r="A18" s="8">
        <v>508</v>
      </c>
      <c r="B18" s="9" t="s">
        <v>33</v>
      </c>
      <c r="C18" s="13">
        <v>0</v>
      </c>
      <c r="D18" s="11">
        <v>4250</v>
      </c>
      <c r="E18" s="11">
        <v>5400</v>
      </c>
      <c r="F18" s="11">
        <f t="shared" si="0"/>
        <v>-1150</v>
      </c>
    </row>
    <row r="19" spans="1:6" x14ac:dyDescent="0.3">
      <c r="A19" s="8">
        <v>510</v>
      </c>
      <c r="B19" s="9" t="s">
        <v>46</v>
      </c>
      <c r="C19" s="13">
        <v>0</v>
      </c>
      <c r="D19" s="11">
        <v>8100</v>
      </c>
      <c r="E19" s="11">
        <v>3300</v>
      </c>
      <c r="F19" s="11">
        <f t="shared" si="0"/>
        <v>4800</v>
      </c>
    </row>
    <row r="20" spans="1:6" x14ac:dyDescent="0.3">
      <c r="A20" s="8">
        <v>512</v>
      </c>
      <c r="B20" s="9" t="s">
        <v>34</v>
      </c>
      <c r="C20" s="13">
        <v>0</v>
      </c>
      <c r="D20" s="11">
        <v>7500</v>
      </c>
      <c r="E20" s="11">
        <v>7300</v>
      </c>
      <c r="F20" s="11">
        <f t="shared" si="0"/>
        <v>200</v>
      </c>
    </row>
    <row r="21" spans="1:6" x14ac:dyDescent="0.3">
      <c r="A21" s="8">
        <v>550</v>
      </c>
      <c r="B21" s="9" t="s">
        <v>26</v>
      </c>
      <c r="C21" s="7">
        <v>928.72</v>
      </c>
      <c r="D21" s="6">
        <v>600</v>
      </c>
      <c r="E21" s="6">
        <v>650</v>
      </c>
      <c r="F21" s="6">
        <f t="shared" si="0"/>
        <v>878.72</v>
      </c>
    </row>
    <row r="22" spans="1:6" x14ac:dyDescent="0.3">
      <c r="A22" s="8">
        <v>600</v>
      </c>
      <c r="B22" s="9" t="s">
        <v>53</v>
      </c>
      <c r="C22" s="7">
        <v>250</v>
      </c>
      <c r="D22" s="6">
        <v>250</v>
      </c>
      <c r="E22" s="6">
        <v>0</v>
      </c>
      <c r="F22" s="6">
        <f t="shared" si="0"/>
        <v>500</v>
      </c>
    </row>
    <row r="23" spans="1:6" x14ac:dyDescent="0.3">
      <c r="A23" s="8">
        <v>650</v>
      </c>
      <c r="B23" s="9" t="s">
        <v>40</v>
      </c>
      <c r="C23" s="11">
        <v>0</v>
      </c>
      <c r="D23" s="11">
        <v>0</v>
      </c>
      <c r="E23" s="11">
        <v>0</v>
      </c>
      <c r="F23" s="11">
        <v>0</v>
      </c>
    </row>
    <row r="24" spans="1:6" x14ac:dyDescent="0.3">
      <c r="A24" s="8">
        <v>660</v>
      </c>
      <c r="B24" s="9" t="s">
        <v>52</v>
      </c>
      <c r="C24" s="6">
        <v>0</v>
      </c>
      <c r="D24" s="6">
        <v>27400</v>
      </c>
      <c r="E24" s="6">
        <v>27400</v>
      </c>
      <c r="F24" s="6">
        <f t="shared" si="0"/>
        <v>0</v>
      </c>
    </row>
    <row r="25" spans="1:6" x14ac:dyDescent="0.3">
      <c r="A25" s="8">
        <v>681</v>
      </c>
      <c r="B25" s="2" t="s">
        <v>36</v>
      </c>
      <c r="C25" s="6">
        <v>100</v>
      </c>
      <c r="D25" s="6">
        <v>750</v>
      </c>
      <c r="E25" s="6">
        <v>500</v>
      </c>
      <c r="F25" s="6">
        <f t="shared" si="0"/>
        <v>350</v>
      </c>
    </row>
    <row r="26" spans="1:6" x14ac:dyDescent="0.3">
      <c r="A26" s="8">
        <v>690</v>
      </c>
      <c r="B26" s="9" t="s">
        <v>35</v>
      </c>
      <c r="C26" s="6">
        <v>1790</v>
      </c>
      <c r="D26" s="6">
        <v>1200</v>
      </c>
      <c r="E26" s="6">
        <v>1400</v>
      </c>
      <c r="F26" s="6">
        <f t="shared" si="0"/>
        <v>1590</v>
      </c>
    </row>
    <row r="27" spans="1:6" x14ac:dyDescent="0.3">
      <c r="A27" s="8">
        <v>699</v>
      </c>
      <c r="B27" s="9" t="s">
        <v>41</v>
      </c>
      <c r="C27" s="11">
        <v>2552.41</v>
      </c>
      <c r="D27" s="11">
        <v>50</v>
      </c>
      <c r="E27" s="11">
        <v>0</v>
      </c>
      <c r="F27" s="11">
        <f t="shared" si="0"/>
        <v>2602.41</v>
      </c>
    </row>
    <row r="28" spans="1:6" x14ac:dyDescent="0.3">
      <c r="A28" s="8">
        <v>700</v>
      </c>
      <c r="B28" s="2" t="s">
        <v>0</v>
      </c>
      <c r="C28" s="6">
        <v>0</v>
      </c>
      <c r="D28" s="6">
        <v>0</v>
      </c>
      <c r="E28" s="6">
        <v>0</v>
      </c>
      <c r="F28" s="6">
        <f t="shared" si="0"/>
        <v>0</v>
      </c>
    </row>
    <row r="29" spans="1:6" x14ac:dyDescent="0.3">
      <c r="A29" s="8">
        <v>701</v>
      </c>
      <c r="B29" s="2" t="s">
        <v>38</v>
      </c>
      <c r="C29" s="6">
        <v>0</v>
      </c>
      <c r="D29" s="6">
        <v>3653</v>
      </c>
      <c r="E29" s="6">
        <v>3653</v>
      </c>
      <c r="F29" s="6">
        <f t="shared" si="0"/>
        <v>0</v>
      </c>
    </row>
    <row r="30" spans="1:6" x14ac:dyDescent="0.3">
      <c r="A30" s="8">
        <v>702</v>
      </c>
      <c r="B30" s="9" t="s">
        <v>1</v>
      </c>
      <c r="C30" s="6">
        <v>0</v>
      </c>
      <c r="D30" s="6">
        <v>3314</v>
      </c>
      <c r="E30" s="6">
        <v>3314</v>
      </c>
      <c r="F30" s="6">
        <f t="shared" si="0"/>
        <v>0</v>
      </c>
    </row>
    <row r="31" spans="1:6" x14ac:dyDescent="0.3">
      <c r="A31" s="8">
        <v>710</v>
      </c>
      <c r="B31" s="2" t="s">
        <v>2</v>
      </c>
      <c r="C31" s="6">
        <v>0</v>
      </c>
      <c r="D31" s="6">
        <v>0</v>
      </c>
      <c r="E31" s="6">
        <v>0</v>
      </c>
      <c r="F31" s="6">
        <f t="shared" si="0"/>
        <v>0</v>
      </c>
    </row>
    <row r="32" spans="1:6" x14ac:dyDescent="0.3">
      <c r="A32" s="8">
        <v>712</v>
      </c>
      <c r="B32" s="9" t="s">
        <v>3</v>
      </c>
      <c r="C32" s="6">
        <v>0</v>
      </c>
      <c r="D32" s="6">
        <v>3160</v>
      </c>
      <c r="E32" s="6">
        <v>3160</v>
      </c>
      <c r="F32" s="6">
        <f t="shared" si="0"/>
        <v>0</v>
      </c>
    </row>
    <row r="33" spans="1:6" x14ac:dyDescent="0.3">
      <c r="A33" s="8">
        <v>713</v>
      </c>
      <c r="B33" s="9" t="s">
        <v>4</v>
      </c>
      <c r="C33" s="6">
        <v>0</v>
      </c>
      <c r="D33" s="6">
        <v>3400</v>
      </c>
      <c r="E33" s="6">
        <v>3400</v>
      </c>
      <c r="F33" s="6">
        <f t="shared" si="0"/>
        <v>0</v>
      </c>
    </row>
    <row r="34" spans="1:6" x14ac:dyDescent="0.3">
      <c r="A34" s="8">
        <v>720</v>
      </c>
      <c r="B34" s="2" t="s">
        <v>5</v>
      </c>
      <c r="C34" s="6">
        <v>0</v>
      </c>
      <c r="D34" s="6">
        <v>6450</v>
      </c>
      <c r="E34" s="6">
        <v>6450</v>
      </c>
      <c r="F34" s="6">
        <f t="shared" si="0"/>
        <v>0</v>
      </c>
    </row>
    <row r="35" spans="1:6" x14ac:dyDescent="0.3">
      <c r="A35" s="8">
        <v>730</v>
      </c>
      <c r="B35" s="2" t="s">
        <v>6</v>
      </c>
      <c r="C35" s="6">
        <v>0</v>
      </c>
      <c r="D35" s="6">
        <v>3250</v>
      </c>
      <c r="E35" s="6">
        <v>3250</v>
      </c>
      <c r="F35" s="6">
        <f t="shared" si="0"/>
        <v>0</v>
      </c>
    </row>
    <row r="36" spans="1:6" x14ac:dyDescent="0.3">
      <c r="A36" s="8">
        <v>740</v>
      </c>
      <c r="B36" s="2" t="s">
        <v>7</v>
      </c>
      <c r="C36" s="6">
        <v>0</v>
      </c>
      <c r="D36" s="6">
        <v>21750</v>
      </c>
      <c r="E36" s="6">
        <v>21750</v>
      </c>
      <c r="F36" s="6">
        <f t="shared" si="0"/>
        <v>0</v>
      </c>
    </row>
    <row r="37" spans="1:6" x14ac:dyDescent="0.3">
      <c r="A37" s="8">
        <v>745</v>
      </c>
      <c r="B37" s="2" t="s">
        <v>16</v>
      </c>
      <c r="C37" s="6">
        <v>0</v>
      </c>
      <c r="D37" s="6">
        <v>0</v>
      </c>
      <c r="E37" s="6">
        <v>0</v>
      </c>
      <c r="F37" s="6">
        <f t="shared" si="0"/>
        <v>0</v>
      </c>
    </row>
    <row r="38" spans="1:6" x14ac:dyDescent="0.3">
      <c r="A38" s="8">
        <v>746</v>
      </c>
      <c r="B38" s="2" t="s">
        <v>37</v>
      </c>
      <c r="C38" s="6">
        <v>0</v>
      </c>
      <c r="D38" s="6">
        <v>0</v>
      </c>
      <c r="E38" s="6">
        <v>0</v>
      </c>
      <c r="F38" s="6">
        <f t="shared" si="0"/>
        <v>0</v>
      </c>
    </row>
    <row r="39" spans="1:6" x14ac:dyDescent="0.3">
      <c r="A39" s="8">
        <v>750</v>
      </c>
      <c r="B39" s="2" t="s">
        <v>8</v>
      </c>
      <c r="C39" s="6">
        <v>0</v>
      </c>
      <c r="D39" s="6">
        <v>0</v>
      </c>
      <c r="E39" s="6">
        <v>0</v>
      </c>
      <c r="F39" s="6">
        <f t="shared" si="0"/>
        <v>0</v>
      </c>
    </row>
    <row r="40" spans="1:6" x14ac:dyDescent="0.3">
      <c r="A40" s="8">
        <v>755</v>
      </c>
      <c r="B40" s="9" t="s">
        <v>9</v>
      </c>
      <c r="C40" s="6">
        <v>0</v>
      </c>
      <c r="D40" s="6">
        <v>15400</v>
      </c>
      <c r="E40" s="6">
        <v>15400</v>
      </c>
      <c r="F40" s="6">
        <f t="shared" si="0"/>
        <v>0</v>
      </c>
    </row>
    <row r="41" spans="1:6" x14ac:dyDescent="0.3">
      <c r="A41" s="8">
        <v>757</v>
      </c>
      <c r="B41" s="9" t="s">
        <v>10</v>
      </c>
      <c r="C41" s="6">
        <v>0</v>
      </c>
      <c r="D41" s="6">
        <v>25620</v>
      </c>
      <c r="E41" s="6">
        <v>25620</v>
      </c>
      <c r="F41" s="6">
        <f t="shared" si="0"/>
        <v>0</v>
      </c>
    </row>
    <row r="42" spans="1:6" x14ac:dyDescent="0.3">
      <c r="A42" s="8">
        <v>758</v>
      </c>
      <c r="B42" s="2" t="s">
        <v>11</v>
      </c>
      <c r="C42" s="6">
        <v>0</v>
      </c>
      <c r="D42" s="6">
        <v>0</v>
      </c>
      <c r="E42" s="6">
        <v>0</v>
      </c>
      <c r="F42" s="6">
        <f t="shared" si="0"/>
        <v>0</v>
      </c>
    </row>
    <row r="43" spans="1:6" x14ac:dyDescent="0.3">
      <c r="A43" s="8">
        <v>800</v>
      </c>
      <c r="B43" s="2" t="s">
        <v>42</v>
      </c>
      <c r="C43" s="6">
        <v>0</v>
      </c>
      <c r="D43" s="6">
        <v>29725</v>
      </c>
      <c r="E43" s="6">
        <v>29725</v>
      </c>
      <c r="F43" s="6">
        <f>SUM(C43+D43-E43)</f>
        <v>0</v>
      </c>
    </row>
    <row r="44" spans="1:6" x14ac:dyDescent="0.3">
      <c r="A44" s="8">
        <v>900</v>
      </c>
      <c r="B44" s="2" t="s">
        <v>12</v>
      </c>
      <c r="C44" s="11">
        <v>1477.08</v>
      </c>
      <c r="D44" s="6">
        <v>4200</v>
      </c>
      <c r="E44" s="6">
        <v>5600</v>
      </c>
      <c r="F44" s="6">
        <f t="shared" ref="F44" si="1">SUM(C44+D44-E44)</f>
        <v>77.079999999999927</v>
      </c>
    </row>
    <row r="45" spans="1:6" x14ac:dyDescent="0.3">
      <c r="A45" s="8">
        <v>2026</v>
      </c>
      <c r="B45" s="2" t="s">
        <v>45</v>
      </c>
      <c r="C45" s="11">
        <v>0</v>
      </c>
      <c r="D45" s="6">
        <v>0</v>
      </c>
      <c r="E45" s="6">
        <v>0</v>
      </c>
      <c r="F45" s="6">
        <f>SUM(C45+D45-E45)</f>
        <v>0</v>
      </c>
    </row>
    <row r="46" spans="1:6" x14ac:dyDescent="0.3">
      <c r="A46" s="8">
        <v>2027</v>
      </c>
      <c r="B46" s="2" t="s">
        <v>47</v>
      </c>
      <c r="C46" s="6">
        <v>12327.87</v>
      </c>
      <c r="D46" s="6">
        <v>66902.13</v>
      </c>
      <c r="E46" s="6">
        <v>79230</v>
      </c>
      <c r="F46" s="6">
        <f>SUM(C46+D46-E46)</f>
        <v>0</v>
      </c>
    </row>
    <row r="47" spans="1:6" x14ac:dyDescent="0.3">
      <c r="A47" s="8">
        <v>2028</v>
      </c>
      <c r="B47" s="2" t="s">
        <v>49</v>
      </c>
      <c r="C47" s="6">
        <v>4843</v>
      </c>
      <c r="D47" s="6">
        <v>7841</v>
      </c>
      <c r="E47" s="6">
        <v>1003.25</v>
      </c>
      <c r="F47" s="6">
        <f>SUM(C47+D47-E47)</f>
        <v>11680.75</v>
      </c>
    </row>
    <row r="48" spans="1:6" x14ac:dyDescent="0.3">
      <c r="A48" s="8">
        <v>2029</v>
      </c>
      <c r="B48" s="2" t="s">
        <v>50</v>
      </c>
      <c r="C48" s="6">
        <v>156.01</v>
      </c>
      <c r="D48" s="6">
        <v>7947</v>
      </c>
      <c r="E48" s="6">
        <v>1749</v>
      </c>
      <c r="F48" s="6">
        <f>SUM(C48+D48+E48)</f>
        <v>9852.01</v>
      </c>
    </row>
    <row r="49" spans="1:6" x14ac:dyDescent="0.3">
      <c r="A49" s="14"/>
      <c r="B49" s="4" t="s">
        <v>13</v>
      </c>
      <c r="C49" s="6">
        <f>SUM(C3:C48)</f>
        <v>79323.109999999986</v>
      </c>
      <c r="D49" s="6">
        <f>SUM(D3:D48)</f>
        <v>339822.13</v>
      </c>
      <c r="E49" s="6">
        <f>SUM(E3:E48)</f>
        <v>360619.25</v>
      </c>
      <c r="F49" s="6">
        <f>SUM(F3:F48)</f>
        <v>62023.99</v>
      </c>
    </row>
    <row r="50" spans="1:6" x14ac:dyDescent="0.3">
      <c r="A50" s="1"/>
      <c r="B50" s="3"/>
    </row>
  </sheetData>
  <mergeCells count="2">
    <mergeCell ref="B1:E1"/>
    <mergeCell ref="A2:B2"/>
  </mergeCells>
  <pageMargins left="0.5" right="0.5" top="0" bottom="0" header="0" footer="0"/>
  <pageSetup orientation="portrait" r:id="rId1"/>
  <headerFooter>
    <oddHeader>&amp;L&amp;D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jlink</dc:creator>
  <cp:lastModifiedBy>Arney, Hillary</cp:lastModifiedBy>
  <cp:lastPrinted>2024-05-07T13:32:06Z</cp:lastPrinted>
  <dcterms:created xsi:type="dcterms:W3CDTF">2014-07-14T15:08:47Z</dcterms:created>
  <dcterms:modified xsi:type="dcterms:W3CDTF">2026-05-13T15:28:40Z</dcterms:modified>
</cp:coreProperties>
</file>