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FCF1479A-A7B6-4520-AAB4-1A44A1DBAFD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J72" i="1" s="1"/>
  <c r="I71" i="1"/>
  <c r="H71" i="1"/>
  <c r="J71" i="1" s="1"/>
  <c r="H4" i="1"/>
  <c r="I21" i="1"/>
  <c r="H21" i="1"/>
  <c r="I20" i="1"/>
  <c r="H20" i="1"/>
  <c r="J20" i="1" s="1"/>
  <c r="I19" i="1"/>
  <c r="H19" i="1"/>
  <c r="J19" i="1" s="1"/>
  <c r="I18" i="1"/>
  <c r="H18" i="1"/>
  <c r="I23" i="1"/>
  <c r="H23" i="1"/>
  <c r="G49" i="1"/>
  <c r="D49" i="1"/>
  <c r="I34" i="1"/>
  <c r="I70" i="1"/>
  <c r="H70" i="1"/>
  <c r="I69" i="1"/>
  <c r="H69" i="1"/>
  <c r="I68" i="1"/>
  <c r="H68" i="1"/>
  <c r="J68" i="1" s="1"/>
  <c r="I67" i="1"/>
  <c r="H67" i="1"/>
  <c r="I48" i="1"/>
  <c r="H48" i="1"/>
  <c r="I47" i="1"/>
  <c r="H47" i="1"/>
  <c r="I24" i="1"/>
  <c r="H24" i="1"/>
  <c r="J24" i="1" s="1"/>
  <c r="I74" i="1"/>
  <c r="H74" i="1"/>
  <c r="I73" i="1"/>
  <c r="H73" i="1"/>
  <c r="I66" i="1"/>
  <c r="H66" i="1"/>
  <c r="I46" i="1"/>
  <c r="H46" i="1"/>
  <c r="I45" i="1"/>
  <c r="H45" i="1"/>
  <c r="I44" i="1"/>
  <c r="H44" i="1"/>
  <c r="I32" i="1"/>
  <c r="I22" i="1"/>
  <c r="H22" i="1"/>
  <c r="I17" i="1"/>
  <c r="H17" i="1"/>
  <c r="I16" i="1"/>
  <c r="H16" i="1"/>
  <c r="I15" i="1"/>
  <c r="H15" i="1"/>
  <c r="I14" i="1"/>
  <c r="H14" i="1"/>
  <c r="D30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27" i="1"/>
  <c r="H27" i="1"/>
  <c r="I51" i="1"/>
  <c r="H43" i="1"/>
  <c r="H42" i="1"/>
  <c r="H41" i="1"/>
  <c r="I37" i="1"/>
  <c r="I36" i="1"/>
  <c r="I35" i="1"/>
  <c r="I33" i="1"/>
  <c r="I43" i="1"/>
  <c r="I42" i="1"/>
  <c r="I41" i="1"/>
  <c r="I40" i="1"/>
  <c r="I25" i="1"/>
  <c r="H25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I13" i="1"/>
  <c r="H13" i="1"/>
  <c r="J21" i="1" l="1"/>
  <c r="J18" i="1"/>
  <c r="J23" i="1"/>
  <c r="J67" i="1"/>
  <c r="J70" i="1"/>
  <c r="I49" i="1"/>
  <c r="J69" i="1"/>
  <c r="J57" i="1"/>
  <c r="J66" i="1"/>
  <c r="J63" i="1"/>
  <c r="J74" i="1"/>
  <c r="J41" i="1"/>
  <c r="J43" i="1"/>
  <c r="J44" i="1"/>
  <c r="J73" i="1"/>
  <c r="J42" i="1"/>
  <c r="J54" i="1"/>
  <c r="J60" i="1"/>
  <c r="J6" i="1"/>
  <c r="J45" i="1"/>
  <c r="J7" i="1"/>
  <c r="J46" i="1"/>
  <c r="J52" i="1"/>
  <c r="J14" i="1"/>
  <c r="J58" i="1"/>
  <c r="J59" i="1"/>
  <c r="J65" i="1"/>
  <c r="J15" i="1"/>
  <c r="J16" i="1"/>
  <c r="J55" i="1"/>
  <c r="J61" i="1"/>
  <c r="J17" i="1"/>
  <c r="J53" i="1"/>
  <c r="J56" i="1"/>
  <c r="J62" i="1"/>
  <c r="J12" i="1"/>
  <c r="J22" i="1"/>
  <c r="J64" i="1"/>
  <c r="J27" i="1"/>
  <c r="J13" i="1"/>
  <c r="J9" i="1"/>
  <c r="J10" i="1"/>
  <c r="J5" i="1"/>
  <c r="J11" i="1"/>
  <c r="J8" i="1"/>
  <c r="J25" i="1"/>
  <c r="I29" i="1"/>
  <c r="I28" i="1"/>
  <c r="I26" i="1"/>
  <c r="H51" i="1"/>
  <c r="H36" i="1"/>
  <c r="H35" i="1"/>
  <c r="H34" i="1"/>
  <c r="H29" i="1"/>
  <c r="H26" i="1"/>
  <c r="J51" i="1" l="1"/>
  <c r="J34" i="1"/>
  <c r="J35" i="1"/>
  <c r="J36" i="1"/>
  <c r="J26" i="1"/>
  <c r="J32" i="1"/>
  <c r="H37" i="1"/>
  <c r="I38" i="1" l="1"/>
  <c r="J33" i="1"/>
  <c r="J37" i="1"/>
  <c r="J38" i="1" l="1"/>
  <c r="H28" i="1" l="1"/>
  <c r="H30" i="1" l="1"/>
  <c r="J28" i="1"/>
  <c r="H40" i="1" l="1"/>
  <c r="J40" i="1" l="1"/>
  <c r="H49" i="1"/>
</calcChain>
</file>

<file path=xl/sharedStrings.xml><?xml version="1.0" encoding="utf-8"?>
<sst xmlns="http://schemas.openxmlformats.org/spreadsheetml/2006/main" count="309" uniqueCount="48">
  <si>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</si>
  <si>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</si>
  <si>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</si>
  <si>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</si>
  <si>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</si>
  <si>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</si>
  <si>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</si>
  <si>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</si>
  <si>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</si>
  <si>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</si>
  <si>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</si>
  <si>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</si>
  <si>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</si>
  <si>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</si>
  <si>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</si>
  <si>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</si>
  <si>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</si>
  <si>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</si>
  <si>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</si>
  <si>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</si>
  <si>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</si>
  <si>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</si>
  <si>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</si>
  <si>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</si>
  <si>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</si>
  <si>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RSP/ATC</t>
  </si>
  <si>
    <t>Southgate/Gateway</t>
  </si>
  <si>
    <t>Van 2</t>
  </si>
  <si>
    <t>Bus 1</t>
  </si>
  <si>
    <t>Bus 2</t>
  </si>
  <si>
    <t>Ross</t>
  </si>
  <si>
    <t>Track</t>
  </si>
  <si>
    <t>Sophmores</t>
  </si>
  <si>
    <t>Band</t>
  </si>
  <si>
    <t>NKU</t>
  </si>
  <si>
    <t>Softball</t>
  </si>
  <si>
    <t>Carroll Co HS</t>
  </si>
  <si>
    <t>Holmes HS</t>
  </si>
  <si>
    <t>Findley Market for Parade</t>
  </si>
  <si>
    <t>Biology Class</t>
  </si>
  <si>
    <t>Aquarium</t>
  </si>
  <si>
    <t>Highlands</t>
  </si>
  <si>
    <t>TRANSPORTATION REPORT, March, 2026</t>
  </si>
  <si>
    <t>University of Kentucky</t>
  </si>
  <si>
    <t>Baseball</t>
  </si>
  <si>
    <t>Florence Y'Alls</t>
  </si>
  <si>
    <t>8th Grade</t>
  </si>
  <si>
    <t>TRANSPORTATION REPORT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</si>
</sst>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workbookViewId="0">
      <pane ySplit="3" topLeftCell="A4" activePane="bottomLeft" state="frozen"/>
      <selection pane="bottomLeft" activeCell="A4" sqref="A4:A24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42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46083</v>
      </c>
      <c r="B4" s="11" t="s">
        <v>16</v>
      </c>
      <c r="C4" s="10" t="s">
        <v>25</v>
      </c>
      <c r="D4" s="11">
        <v>60</v>
      </c>
      <c r="E4" s="10" t="s">
        <v>25</v>
      </c>
      <c r="F4" s="11">
        <v>24</v>
      </c>
      <c r="G4" s="11">
        <v>2.5</v>
      </c>
      <c r="H4" s="8">
        <f>D4*3</f>
        <v>180</v>
      </c>
      <c r="I4" s="8">
        <f t="shared" ref="I4:I12" si="0">G4*23.63</f>
        <v>59.074999999999996</v>
      </c>
      <c r="J4" s="9">
        <v>239.08</v>
      </c>
    </row>
    <row r="5" spans="1:10" x14ac:dyDescent="0.3">
      <c r="A5" s="12">
        <v>46084</v>
      </c>
      <c r="B5" s="11" t="s">
        <v>16</v>
      </c>
      <c r="C5" s="10" t="s">
        <v>25</v>
      </c>
      <c r="D5" s="11">
        <v>60</v>
      </c>
      <c r="E5" s="10" t="s">
        <v>25</v>
      </c>
      <c r="F5" s="11">
        <v>24</v>
      </c>
      <c r="G5" s="11">
        <v>2.5</v>
      </c>
      <c r="H5" s="8">
        <f t="shared" ref="H5:H12" si="1">D5*3</f>
        <v>180</v>
      </c>
      <c r="I5" s="8">
        <f t="shared" si="0"/>
        <v>59.074999999999996</v>
      </c>
      <c r="J5" s="9">
        <f t="shared" ref="J5:J12" si="2">SUM(H5:I5)</f>
        <v>239.07499999999999</v>
      </c>
    </row>
    <row r="6" spans="1:10" x14ac:dyDescent="0.3">
      <c r="A6" s="12">
        <v>46085</v>
      </c>
      <c r="B6" s="11" t="s">
        <v>16</v>
      </c>
      <c r="C6" s="10" t="s">
        <v>25</v>
      </c>
      <c r="D6" s="11">
        <v>60</v>
      </c>
      <c r="E6" s="10" t="s">
        <v>25</v>
      </c>
      <c r="F6" s="11">
        <v>24</v>
      </c>
      <c r="G6" s="11">
        <v>2.5</v>
      </c>
      <c r="H6" s="8">
        <f t="shared" si="1"/>
        <v>180</v>
      </c>
      <c r="I6" s="8">
        <f t="shared" si="0"/>
        <v>59.074999999999996</v>
      </c>
      <c r="J6" s="9">
        <f t="shared" si="2"/>
        <v>239.07499999999999</v>
      </c>
    </row>
    <row r="7" spans="1:10" x14ac:dyDescent="0.3">
      <c r="A7" s="12">
        <v>46086</v>
      </c>
      <c r="B7" s="11" t="s">
        <v>16</v>
      </c>
      <c r="C7" s="10" t="s">
        <v>25</v>
      </c>
      <c r="D7" s="11">
        <v>60</v>
      </c>
      <c r="E7" s="10" t="s">
        <v>25</v>
      </c>
      <c r="F7" s="11">
        <v>24</v>
      </c>
      <c r="G7" s="11">
        <v>2.5</v>
      </c>
      <c r="H7" s="8">
        <f t="shared" si="1"/>
        <v>180</v>
      </c>
      <c r="I7" s="8">
        <f t="shared" si="0"/>
        <v>59.074999999999996</v>
      </c>
      <c r="J7" s="9">
        <f t="shared" si="2"/>
        <v>239.07499999999999</v>
      </c>
    </row>
    <row r="8" spans="1:10" x14ac:dyDescent="0.3">
      <c r="A8" s="12">
        <v>46087</v>
      </c>
      <c r="B8" s="11" t="s">
        <v>16</v>
      </c>
      <c r="C8" s="10" t="s">
        <v>25</v>
      </c>
      <c r="D8" s="11">
        <v>60</v>
      </c>
      <c r="E8" s="10" t="s">
        <v>25</v>
      </c>
      <c r="F8" s="11">
        <v>24</v>
      </c>
      <c r="G8" s="11">
        <v>2.5</v>
      </c>
      <c r="H8" s="8">
        <f t="shared" si="1"/>
        <v>180</v>
      </c>
      <c r="I8" s="8">
        <f t="shared" si="0"/>
        <v>59.074999999999996</v>
      </c>
      <c r="J8" s="9">
        <f t="shared" si="2"/>
        <v>239.07499999999999</v>
      </c>
    </row>
    <row r="9" spans="1:10" x14ac:dyDescent="0.3">
      <c r="A9" s="12">
        <v>46090</v>
      </c>
      <c r="B9" s="11" t="s">
        <v>16</v>
      </c>
      <c r="C9" s="10" t="s">
        <v>25</v>
      </c>
      <c r="D9" s="11">
        <v>60</v>
      </c>
      <c r="E9" s="10" t="s">
        <v>25</v>
      </c>
      <c r="F9" s="11">
        <v>24</v>
      </c>
      <c r="G9" s="11">
        <v>2.5</v>
      </c>
      <c r="H9" s="8">
        <f t="shared" si="1"/>
        <v>180</v>
      </c>
      <c r="I9" s="8">
        <f t="shared" si="0"/>
        <v>59.074999999999996</v>
      </c>
      <c r="J9" s="9">
        <f t="shared" si="2"/>
        <v>239.07499999999999</v>
      </c>
    </row>
    <row r="10" spans="1:10" x14ac:dyDescent="0.3">
      <c r="A10" s="12">
        <v>46091</v>
      </c>
      <c r="B10" s="11" t="s">
        <v>16</v>
      </c>
      <c r="C10" s="10" t="s">
        <v>25</v>
      </c>
      <c r="D10" s="11">
        <v>60</v>
      </c>
      <c r="E10" s="10" t="s">
        <v>25</v>
      </c>
      <c r="F10" s="11">
        <v>24</v>
      </c>
      <c r="G10" s="11">
        <v>2.5</v>
      </c>
      <c r="H10" s="8">
        <f t="shared" si="1"/>
        <v>180</v>
      </c>
      <c r="I10" s="8">
        <f t="shared" si="0"/>
        <v>59.074999999999996</v>
      </c>
      <c r="J10" s="9">
        <f t="shared" si="2"/>
        <v>239.07499999999999</v>
      </c>
    </row>
    <row r="11" spans="1:10" x14ac:dyDescent="0.3">
      <c r="A11" s="12">
        <v>46092</v>
      </c>
      <c r="B11" s="11" t="s">
        <v>16</v>
      </c>
      <c r="C11" s="10" t="s">
        <v>25</v>
      </c>
      <c r="D11" s="11">
        <v>60</v>
      </c>
      <c r="E11" s="10" t="s">
        <v>25</v>
      </c>
      <c r="F11" s="11">
        <v>24</v>
      </c>
      <c r="G11" s="11">
        <v>2.5</v>
      </c>
      <c r="H11" s="8">
        <f t="shared" si="1"/>
        <v>180</v>
      </c>
      <c r="I11" s="8">
        <f t="shared" si="0"/>
        <v>59.074999999999996</v>
      </c>
      <c r="J11" s="9">
        <f t="shared" si="2"/>
        <v>239.07499999999999</v>
      </c>
    </row>
    <row r="12" spans="1:10" x14ac:dyDescent="0.3">
      <c r="A12" s="12">
        <v>46093</v>
      </c>
      <c r="B12" s="11" t="s">
        <v>16</v>
      </c>
      <c r="C12" s="10" t="s">
        <v>25</v>
      </c>
      <c r="D12" s="11">
        <v>60</v>
      </c>
      <c r="E12" s="10" t="s">
        <v>25</v>
      </c>
      <c r="F12" s="11">
        <v>24</v>
      </c>
      <c r="G12" s="11">
        <v>2.5</v>
      </c>
      <c r="H12" s="8">
        <f t="shared" si="1"/>
        <v>180</v>
      </c>
      <c r="I12" s="8">
        <f t="shared" si="0"/>
        <v>59.074999999999996</v>
      </c>
      <c r="J12" s="9">
        <f t="shared" si="2"/>
        <v>239.07499999999999</v>
      </c>
    </row>
    <row r="13" spans="1:10" ht="12.6" customHeight="1" x14ac:dyDescent="0.3">
      <c r="A13" s="12">
        <v>46097</v>
      </c>
      <c r="B13" s="11" t="s">
        <v>16</v>
      </c>
      <c r="C13" s="10" t="s">
        <v>25</v>
      </c>
      <c r="D13" s="11">
        <v>60</v>
      </c>
      <c r="E13" s="10" t="s">
        <v>25</v>
      </c>
      <c r="F13" s="11">
        <v>24</v>
      </c>
      <c r="G13" s="11">
        <v>2.5</v>
      </c>
      <c r="H13" s="8">
        <f t="shared" ref="H13:H24" si="3">D13*3</f>
        <v>180</v>
      </c>
      <c r="I13" s="8">
        <f t="shared" ref="I13:I24" si="4">G13*23.63</f>
        <v>59.074999999999996</v>
      </c>
      <c r="J13" s="9">
        <f t="shared" ref="J13:J24" si="5">SUM(H13:I13)</f>
        <v>239.07499999999999</v>
      </c>
    </row>
    <row r="14" spans="1:10" x14ac:dyDescent="0.3">
      <c r="A14" s="12">
        <v>46098</v>
      </c>
      <c r="B14" s="11" t="s">
        <v>16</v>
      </c>
      <c r="C14" s="10" t="s">
        <v>25</v>
      </c>
      <c r="D14" s="11">
        <v>60</v>
      </c>
      <c r="E14" s="10" t="s">
        <v>25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46099</v>
      </c>
      <c r="B15" s="11" t="s">
        <v>16</v>
      </c>
      <c r="C15" s="10" t="s">
        <v>25</v>
      </c>
      <c r="D15" s="11">
        <v>60</v>
      </c>
      <c r="E15" s="10" t="s">
        <v>25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46100</v>
      </c>
      <c r="B16" s="11" t="s">
        <v>16</v>
      </c>
      <c r="C16" s="10" t="s">
        <v>25</v>
      </c>
      <c r="D16" s="11">
        <v>60</v>
      </c>
      <c r="E16" s="10" t="s">
        <v>25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46101</v>
      </c>
      <c r="B17" s="11" t="s">
        <v>16</v>
      </c>
      <c r="C17" s="10" t="s">
        <v>25</v>
      </c>
      <c r="D17" s="11">
        <v>60</v>
      </c>
      <c r="E17" s="10" t="s">
        <v>25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46104</v>
      </c>
      <c r="B18" s="11" t="s">
        <v>16</v>
      </c>
      <c r="C18" s="10" t="s">
        <v>25</v>
      </c>
      <c r="D18" s="11">
        <v>60</v>
      </c>
      <c r="E18" s="10" t="s">
        <v>25</v>
      </c>
      <c r="F18" s="11">
        <v>24</v>
      </c>
      <c r="G18" s="11">
        <v>2.5</v>
      </c>
      <c r="H18" s="8">
        <f t="shared" ref="H18:H21" si="6">D18*3</f>
        <v>180</v>
      </c>
      <c r="I18" s="8">
        <f t="shared" ref="I18:I21" si="7">G18*23.63</f>
        <v>59.074999999999996</v>
      </c>
      <c r="J18" s="9">
        <f t="shared" ref="J18:J21" si="8">SUM(H18:I18)</f>
        <v>239.07499999999999</v>
      </c>
    </row>
    <row r="19" spans="1:10" x14ac:dyDescent="0.3">
      <c r="A19" s="12">
        <v>46105</v>
      </c>
      <c r="B19" s="11" t="s">
        <v>16</v>
      </c>
      <c r="C19" s="10" t="s">
        <v>25</v>
      </c>
      <c r="D19" s="11">
        <v>60</v>
      </c>
      <c r="E19" s="10" t="s">
        <v>25</v>
      </c>
      <c r="F19" s="11">
        <v>24</v>
      </c>
      <c r="G19" s="11">
        <v>2.5</v>
      </c>
      <c r="H19" s="8">
        <f t="shared" si="6"/>
        <v>180</v>
      </c>
      <c r="I19" s="8">
        <f t="shared" si="7"/>
        <v>59.074999999999996</v>
      </c>
      <c r="J19" s="9">
        <f t="shared" si="8"/>
        <v>239.07499999999999</v>
      </c>
    </row>
    <row r="20" spans="1:10" x14ac:dyDescent="0.3">
      <c r="A20" s="12">
        <v>46106</v>
      </c>
      <c r="B20" s="11" t="s">
        <v>16</v>
      </c>
      <c r="C20" s="10" t="s">
        <v>25</v>
      </c>
      <c r="D20" s="11">
        <v>60</v>
      </c>
      <c r="E20" s="10" t="s">
        <v>25</v>
      </c>
      <c r="F20" s="11">
        <v>24</v>
      </c>
      <c r="G20" s="11">
        <v>2.5</v>
      </c>
      <c r="H20" s="8">
        <f t="shared" si="6"/>
        <v>180</v>
      </c>
      <c r="I20" s="8">
        <f t="shared" si="7"/>
        <v>59.074999999999996</v>
      </c>
      <c r="J20" s="9">
        <f t="shared" si="8"/>
        <v>239.07499999999999</v>
      </c>
    </row>
    <row r="21" spans="1:10" x14ac:dyDescent="0.3">
      <c r="A21" s="12">
        <v>46107</v>
      </c>
      <c r="B21" s="11" t="s">
        <v>16</v>
      </c>
      <c r="C21" s="10" t="s">
        <v>25</v>
      </c>
      <c r="D21" s="11">
        <v>60</v>
      </c>
      <c r="E21" s="10" t="s">
        <v>25</v>
      </c>
      <c r="F21" s="11">
        <v>24</v>
      </c>
      <c r="G21" s="11">
        <v>2.5</v>
      </c>
      <c r="H21" s="8">
        <f t="shared" si="6"/>
        <v>180</v>
      </c>
      <c r="I21" s="8">
        <f t="shared" si="7"/>
        <v>59.074999999999996</v>
      </c>
      <c r="J21" s="9">
        <f t="shared" si="8"/>
        <v>239.07499999999999</v>
      </c>
    </row>
    <row r="22" spans="1:10" x14ac:dyDescent="0.3">
      <c r="A22" s="12">
        <v>46108</v>
      </c>
      <c r="B22" s="11" t="s">
        <v>16</v>
      </c>
      <c r="C22" s="10" t="s">
        <v>25</v>
      </c>
      <c r="D22" s="11">
        <v>60</v>
      </c>
      <c r="E22" s="10" t="s">
        <v>25</v>
      </c>
      <c r="F22" s="11">
        <v>24</v>
      </c>
      <c r="G22" s="11">
        <v>2.5</v>
      </c>
      <c r="H22" s="8">
        <f t="shared" si="3"/>
        <v>180</v>
      </c>
      <c r="I22" s="8">
        <f t="shared" si="4"/>
        <v>59.074999999999996</v>
      </c>
      <c r="J22" s="9">
        <f t="shared" si="5"/>
        <v>239.07499999999999</v>
      </c>
    </row>
    <row r="23" spans="1:10" x14ac:dyDescent="0.3">
      <c r="A23" s="12">
        <v>46111</v>
      </c>
      <c r="B23" s="11" t="s">
        <v>16</v>
      </c>
      <c r="C23" s="10" t="s">
        <v>25</v>
      </c>
      <c r="D23" s="11">
        <v>60</v>
      </c>
      <c r="E23" s="10" t="s">
        <v>25</v>
      </c>
      <c r="F23" s="11">
        <v>24</v>
      </c>
      <c r="G23" s="11">
        <v>2.5</v>
      </c>
      <c r="H23" s="8">
        <f t="shared" ref="H23" si="9">D23*3</f>
        <v>180</v>
      </c>
      <c r="I23" s="8">
        <f t="shared" ref="I23" si="10">G23*23.63</f>
        <v>59.074999999999996</v>
      </c>
      <c r="J23" s="9">
        <f t="shared" ref="J23" si="11">SUM(H23:I23)</f>
        <v>239.07499999999999</v>
      </c>
    </row>
    <row r="24" spans="1:10" x14ac:dyDescent="0.3">
      <c r="A24" s="12">
        <v>46112</v>
      </c>
      <c r="B24" s="11" t="s">
        <v>16</v>
      </c>
      <c r="C24" s="10" t="s">
        <v>25</v>
      </c>
      <c r="D24" s="11">
        <v>60</v>
      </c>
      <c r="E24" s="10" t="s">
        <v>25</v>
      </c>
      <c r="F24" s="11">
        <v>24</v>
      </c>
      <c r="G24" s="11">
        <v>2.5</v>
      </c>
      <c r="H24" s="8">
        <f t="shared" si="3"/>
        <v>180</v>
      </c>
      <c r="I24" s="8">
        <f t="shared" si="4"/>
        <v>59.074999999999996</v>
      </c>
      <c r="J24" s="9">
        <f t="shared" si="5"/>
        <v>239.07499999999999</v>
      </c>
    </row>
    <row r="25" spans="1:10" ht="16.8" customHeight="1" x14ac:dyDescent="0.3">
      <c r="A25" s="12">
        <v>46107</v>
      </c>
      <c r="B25" s="20" t="s">
        <v>16</v>
      </c>
      <c r="C25" s="10" t="s">
        <v>20</v>
      </c>
      <c r="D25" s="11">
        <v>30</v>
      </c>
      <c r="E25" s="10" t="s">
        <v>24</v>
      </c>
      <c r="F25" s="11">
        <v>24</v>
      </c>
      <c r="G25" s="11">
        <v>2.5</v>
      </c>
      <c r="H25" s="8">
        <f t="shared" ref="H25" si="12">D25*3</f>
        <v>90</v>
      </c>
      <c r="I25" s="8">
        <f t="shared" ref="I25" si="13">G25*23.63</f>
        <v>59.074999999999996</v>
      </c>
      <c r="J25" s="9">
        <f t="shared" ref="J25" si="14">SUM(H25:I25)</f>
        <v>149.07499999999999</v>
      </c>
    </row>
    <row r="26" spans="1:10" x14ac:dyDescent="0.3">
      <c r="A26" s="12">
        <v>46105</v>
      </c>
      <c r="B26" s="11" t="s">
        <v>16</v>
      </c>
      <c r="C26" s="10" t="s">
        <v>20</v>
      </c>
      <c r="D26" s="11">
        <v>16</v>
      </c>
      <c r="E26" s="10" t="s">
        <v>21</v>
      </c>
      <c r="F26" s="11" t="s">
        <v>22</v>
      </c>
      <c r="G26" s="11">
        <v>1</v>
      </c>
      <c r="H26" s="8">
        <f t="shared" ref="H26" si="15">D26*3</f>
        <v>48</v>
      </c>
      <c r="I26" s="8">
        <f t="shared" ref="I26:I29" si="16">G26*23.63</f>
        <v>23.63</v>
      </c>
      <c r="J26" s="9">
        <f t="shared" ref="J26" si="17">SUM(H26:I26)</f>
        <v>71.63</v>
      </c>
    </row>
    <row r="27" spans="1:10" x14ac:dyDescent="0.3">
      <c r="A27" s="12">
        <v>46106</v>
      </c>
      <c r="B27" s="11" t="s">
        <v>16</v>
      </c>
      <c r="C27" s="10" t="s">
        <v>20</v>
      </c>
      <c r="D27" s="11">
        <v>16</v>
      </c>
      <c r="E27" s="10" t="s">
        <v>21</v>
      </c>
      <c r="F27" s="11" t="s">
        <v>23</v>
      </c>
      <c r="G27" s="11">
        <v>1</v>
      </c>
      <c r="H27" s="8">
        <f t="shared" ref="H27" si="18">D27*3</f>
        <v>48</v>
      </c>
      <c r="I27" s="8">
        <f t="shared" ref="I27" si="19">G27*23.63</f>
        <v>23.63</v>
      </c>
      <c r="J27" s="9">
        <f t="shared" ref="J27" si="20">SUM(H27:I27)</f>
        <v>71.63</v>
      </c>
    </row>
    <row r="28" spans="1:10" x14ac:dyDescent="0.3">
      <c r="A28" s="12">
        <v>46079</v>
      </c>
      <c r="B28" s="11" t="s">
        <v>16</v>
      </c>
      <c r="C28" s="10" t="s">
        <v>20</v>
      </c>
      <c r="D28" s="11">
        <v>30</v>
      </c>
      <c r="E28" s="10" t="s">
        <v>24</v>
      </c>
      <c r="F28" s="16" t="s">
        <v>28</v>
      </c>
      <c r="G28" s="11">
        <v>2</v>
      </c>
      <c r="H28" s="8">
        <f t="shared" ref="H28" si="21">D28*3</f>
        <v>90</v>
      </c>
      <c r="I28" s="8">
        <f t="shared" si="16"/>
        <v>47.26</v>
      </c>
      <c r="J28" s="9">
        <f t="shared" ref="J28" si="22">SUM(H28:I28)</f>
        <v>137.26</v>
      </c>
    </row>
    <row r="29" spans="1:10" x14ac:dyDescent="0.3">
      <c r="A29" s="12">
        <v>46108</v>
      </c>
      <c r="B29" s="11" t="s">
        <v>16</v>
      </c>
      <c r="C29" s="10" t="s">
        <v>20</v>
      </c>
      <c r="D29" s="11">
        <v>30</v>
      </c>
      <c r="E29" s="10" t="s">
        <v>24</v>
      </c>
      <c r="F29" s="11" t="s">
        <v>29</v>
      </c>
      <c r="G29" s="11">
        <v>2</v>
      </c>
      <c r="H29" s="8">
        <f t="shared" ref="H29" si="23">D29*3</f>
        <v>90</v>
      </c>
      <c r="I29" s="8">
        <f t="shared" si="16"/>
        <v>47.26</v>
      </c>
      <c r="J29" s="9">
        <v>137.26</v>
      </c>
    </row>
    <row r="30" spans="1:10" x14ac:dyDescent="0.3">
      <c r="A30" s="12"/>
      <c r="B30" s="11"/>
      <c r="C30" s="10"/>
      <c r="D30" s="11">
        <f>SUM(D4:D29)</f>
        <v>1382</v>
      </c>
      <c r="E30" s="10"/>
      <c r="F30" s="11"/>
      <c r="G30" s="11">
        <v>51</v>
      </c>
      <c r="H30" s="8">
        <f>SUM(H4:H29)</f>
        <v>4146</v>
      </c>
      <c r="I30" s="8">
        <v>1205.22</v>
      </c>
      <c r="J30" s="9">
        <v>5351.22</v>
      </c>
    </row>
    <row r="31" spans="1:10" x14ac:dyDescent="0.3">
      <c r="A31" s="22" t="s">
        <v>12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3">
      <c r="A32" s="12">
        <v>46107</v>
      </c>
      <c r="B32" s="11" t="s">
        <v>16</v>
      </c>
      <c r="C32" s="10" t="s">
        <v>33</v>
      </c>
      <c r="D32" s="11">
        <v>12</v>
      </c>
      <c r="E32" s="10" t="s">
        <v>38</v>
      </c>
      <c r="F32" s="11">
        <v>24</v>
      </c>
      <c r="G32" s="11">
        <v>1</v>
      </c>
      <c r="H32" s="8">
        <v>40</v>
      </c>
      <c r="I32" s="8">
        <f t="shared" ref="I32:I37" si="24">G32*23.63</f>
        <v>23.63</v>
      </c>
      <c r="J32" s="9">
        <f t="shared" ref="J32" si="25">SUM(H32:I32)</f>
        <v>63.629999999999995</v>
      </c>
    </row>
    <row r="33" spans="1:11" ht="13.8" customHeight="1" x14ac:dyDescent="0.3">
      <c r="A33" s="12">
        <v>46108</v>
      </c>
      <c r="B33" s="11" t="s">
        <v>16</v>
      </c>
      <c r="C33" s="10" t="s">
        <v>39</v>
      </c>
      <c r="D33" s="11">
        <v>2</v>
      </c>
      <c r="E33" s="10" t="s">
        <v>40</v>
      </c>
      <c r="F33" s="11">
        <v>24</v>
      </c>
      <c r="G33" s="11">
        <v>1</v>
      </c>
      <c r="H33" s="8">
        <v>75</v>
      </c>
      <c r="I33" s="8">
        <f t="shared" si="24"/>
        <v>23.63</v>
      </c>
      <c r="J33" s="9">
        <f t="shared" ref="J33:J36" si="26">SUM(H33:I33)</f>
        <v>98.63</v>
      </c>
    </row>
    <row r="34" spans="1:11" x14ac:dyDescent="0.3">
      <c r="A34" s="12"/>
      <c r="B34" s="11"/>
      <c r="C34" s="10"/>
      <c r="D34" s="11"/>
      <c r="E34" s="10"/>
      <c r="F34" s="11"/>
      <c r="G34" s="11"/>
      <c r="H34" s="8">
        <f t="shared" ref="H34:H36" si="27">D34*3</f>
        <v>0</v>
      </c>
      <c r="I34" s="8">
        <f t="shared" si="24"/>
        <v>0</v>
      </c>
      <c r="J34" s="9">
        <f t="shared" si="26"/>
        <v>0</v>
      </c>
    </row>
    <row r="35" spans="1:11" x14ac:dyDescent="0.3">
      <c r="A35" s="12"/>
      <c r="B35" s="11"/>
      <c r="C35" s="10"/>
      <c r="D35" s="11"/>
      <c r="E35" s="10"/>
      <c r="F35" s="11"/>
      <c r="G35" s="11"/>
      <c r="H35" s="8">
        <f t="shared" si="27"/>
        <v>0</v>
      </c>
      <c r="I35" s="8">
        <f t="shared" si="24"/>
        <v>0</v>
      </c>
      <c r="J35" s="9">
        <f t="shared" si="26"/>
        <v>0</v>
      </c>
    </row>
    <row r="36" spans="1:11" x14ac:dyDescent="0.3">
      <c r="A36" s="12"/>
      <c r="B36" s="11"/>
      <c r="C36" s="10"/>
      <c r="D36" s="11"/>
      <c r="E36" s="10"/>
      <c r="F36" s="11"/>
      <c r="G36" s="11"/>
      <c r="H36" s="8">
        <f t="shared" si="27"/>
        <v>0</v>
      </c>
      <c r="I36" s="8">
        <f t="shared" si="24"/>
        <v>0</v>
      </c>
      <c r="J36" s="9">
        <f t="shared" si="26"/>
        <v>0</v>
      </c>
    </row>
    <row r="37" spans="1:11" x14ac:dyDescent="0.3">
      <c r="A37" s="12"/>
      <c r="B37" s="11"/>
      <c r="C37" s="10"/>
      <c r="D37" s="11"/>
      <c r="E37" s="10"/>
      <c r="F37" s="11"/>
      <c r="G37" s="11"/>
      <c r="H37" s="8">
        <f>D37*3</f>
        <v>0</v>
      </c>
      <c r="I37" s="8">
        <f t="shared" si="24"/>
        <v>0</v>
      </c>
      <c r="J37" s="9">
        <f>SUM(H37:I37)</f>
        <v>0</v>
      </c>
    </row>
    <row r="38" spans="1:11" x14ac:dyDescent="0.3">
      <c r="A38" s="12"/>
      <c r="B38" s="11"/>
      <c r="C38" s="10"/>
      <c r="D38" s="11">
        <v>14</v>
      </c>
      <c r="E38" s="10"/>
      <c r="F38" s="11"/>
      <c r="G38" s="11">
        <v>2</v>
      </c>
      <c r="H38" s="8">
        <v>115</v>
      </c>
      <c r="I38" s="8">
        <f>SUM(I32:I37)</f>
        <v>47.26</v>
      </c>
      <c r="J38" s="9">
        <f>SUM(J32:J37)</f>
        <v>162.26</v>
      </c>
    </row>
    <row r="39" spans="1:11" x14ac:dyDescent="0.3">
      <c r="A39" s="22" t="s">
        <v>13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1" x14ac:dyDescent="0.3">
      <c r="A40" s="12">
        <v>46091</v>
      </c>
      <c r="B40" s="11" t="s">
        <v>16</v>
      </c>
      <c r="C40" s="10" t="s">
        <v>33</v>
      </c>
      <c r="D40" s="11">
        <v>16</v>
      </c>
      <c r="E40" s="10" t="s">
        <v>34</v>
      </c>
      <c r="F40" s="11">
        <v>24</v>
      </c>
      <c r="G40" s="11">
        <v>2.75</v>
      </c>
      <c r="H40" s="8">
        <f t="shared" ref="H40" si="28">D40*3</f>
        <v>48</v>
      </c>
      <c r="I40" s="8">
        <f>G40*23.63</f>
        <v>64.982500000000002</v>
      </c>
      <c r="J40" s="9">
        <f t="shared" ref="J40:J46" si="29">SUM(H40:I40)</f>
        <v>112.9825</v>
      </c>
    </row>
    <row r="41" spans="1:11" x14ac:dyDescent="0.3">
      <c r="A41" s="12">
        <v>46092</v>
      </c>
      <c r="B41" s="11" t="s">
        <v>16</v>
      </c>
      <c r="C41" s="10" t="s">
        <v>33</v>
      </c>
      <c r="D41" s="11">
        <v>16</v>
      </c>
      <c r="E41" s="10" t="s">
        <v>34</v>
      </c>
      <c r="F41" s="11">
        <v>24</v>
      </c>
      <c r="G41" s="11">
        <v>3.25</v>
      </c>
      <c r="H41" s="8">
        <f t="shared" ref="H41:H46" si="30">D41*3</f>
        <v>48</v>
      </c>
      <c r="I41" s="8">
        <f>G41*23.63</f>
        <v>76.797499999999999</v>
      </c>
      <c r="J41" s="9">
        <f t="shared" si="29"/>
        <v>124.7975</v>
      </c>
    </row>
    <row r="42" spans="1:11" x14ac:dyDescent="0.3">
      <c r="A42" s="12">
        <v>46099</v>
      </c>
      <c r="B42" s="11" t="s">
        <v>16</v>
      </c>
      <c r="C42" s="10" t="s">
        <v>35</v>
      </c>
      <c r="D42" s="11">
        <v>118</v>
      </c>
      <c r="E42" s="10" t="s">
        <v>36</v>
      </c>
      <c r="F42" s="11">
        <v>24</v>
      </c>
      <c r="G42" s="11">
        <v>6</v>
      </c>
      <c r="H42" s="8">
        <f t="shared" si="30"/>
        <v>354</v>
      </c>
      <c r="I42" s="8">
        <f>G42*23.63</f>
        <v>141.78</v>
      </c>
      <c r="J42" s="9">
        <f t="shared" si="29"/>
        <v>495.78</v>
      </c>
    </row>
    <row r="43" spans="1:11" x14ac:dyDescent="0.3">
      <c r="A43" s="12">
        <v>46100</v>
      </c>
      <c r="B43" s="11" t="s">
        <v>16</v>
      </c>
      <c r="C43" s="10" t="s">
        <v>31</v>
      </c>
      <c r="D43" s="11">
        <v>9</v>
      </c>
      <c r="E43" s="10" t="s">
        <v>37</v>
      </c>
      <c r="F43" s="11">
        <v>24</v>
      </c>
      <c r="G43" s="11">
        <v>5.5</v>
      </c>
      <c r="H43" s="8">
        <f t="shared" si="30"/>
        <v>27</v>
      </c>
      <c r="I43" s="8">
        <f>G43*43.63</f>
        <v>239.965</v>
      </c>
      <c r="J43" s="9">
        <f t="shared" si="29"/>
        <v>266.96500000000003</v>
      </c>
    </row>
    <row r="44" spans="1:11" x14ac:dyDescent="0.3">
      <c r="A44" s="12">
        <v>46101</v>
      </c>
      <c r="B44" s="11" t="s">
        <v>16</v>
      </c>
      <c r="C44" s="10" t="s">
        <v>35</v>
      </c>
      <c r="D44" s="11">
        <v>16</v>
      </c>
      <c r="E44" s="10" t="s">
        <v>34</v>
      </c>
      <c r="F44" s="11">
        <v>24</v>
      </c>
      <c r="G44" s="11">
        <v>3.25</v>
      </c>
      <c r="H44" s="8">
        <f t="shared" si="30"/>
        <v>48</v>
      </c>
      <c r="I44" s="8">
        <f t="shared" ref="I44:I46" si="31">G44*23.63</f>
        <v>76.797499999999999</v>
      </c>
      <c r="J44" s="9">
        <f t="shared" si="29"/>
        <v>124.7975</v>
      </c>
    </row>
    <row r="45" spans="1:11" x14ac:dyDescent="0.3">
      <c r="A45" s="12">
        <v>46109</v>
      </c>
      <c r="B45" s="11" t="s">
        <v>16</v>
      </c>
      <c r="C45" s="10" t="s">
        <v>31</v>
      </c>
      <c r="D45" s="11">
        <v>9</v>
      </c>
      <c r="E45" s="10" t="s">
        <v>37</v>
      </c>
      <c r="F45" s="11">
        <v>24</v>
      </c>
      <c r="G45" s="11">
        <v>6</v>
      </c>
      <c r="H45" s="8">
        <f t="shared" si="30"/>
        <v>27</v>
      </c>
      <c r="I45" s="8">
        <f t="shared" si="31"/>
        <v>141.78</v>
      </c>
      <c r="J45" s="9">
        <f t="shared" si="29"/>
        <v>168.78</v>
      </c>
    </row>
    <row r="46" spans="1:11" x14ac:dyDescent="0.3">
      <c r="A46" s="12">
        <v>46111</v>
      </c>
      <c r="B46" s="11" t="s">
        <v>16</v>
      </c>
      <c r="C46" s="10" t="s">
        <v>35</v>
      </c>
      <c r="D46" s="11">
        <v>8</v>
      </c>
      <c r="E46" s="10" t="s">
        <v>41</v>
      </c>
      <c r="F46" s="11">
        <v>24</v>
      </c>
      <c r="G46" s="11">
        <v>4</v>
      </c>
      <c r="H46" s="8">
        <f t="shared" si="30"/>
        <v>24</v>
      </c>
      <c r="I46" s="8">
        <f t="shared" si="31"/>
        <v>94.52</v>
      </c>
      <c r="J46" s="9">
        <f t="shared" si="29"/>
        <v>118.52</v>
      </c>
    </row>
    <row r="47" spans="1:11" x14ac:dyDescent="0.3">
      <c r="A47" s="12"/>
      <c r="B47" s="11" t="s">
        <v>16</v>
      </c>
      <c r="C47" s="10"/>
      <c r="D47" s="11"/>
      <c r="E47" s="10"/>
      <c r="F47" s="11">
        <v>24</v>
      </c>
      <c r="G47" s="11"/>
      <c r="H47" s="8">
        <f>D47*3</f>
        <v>0</v>
      </c>
      <c r="I47" s="8">
        <f>D47*23.63</f>
        <v>0</v>
      </c>
      <c r="J47" s="9">
        <v>0</v>
      </c>
      <c r="K47" s="21"/>
    </row>
    <row r="48" spans="1:11" x14ac:dyDescent="0.3">
      <c r="A48" s="12"/>
      <c r="B48" s="11" t="s">
        <v>16</v>
      </c>
      <c r="C48" s="10"/>
      <c r="D48" s="11"/>
      <c r="E48" s="10"/>
      <c r="F48" s="11">
        <v>24</v>
      </c>
      <c r="G48" s="11"/>
      <c r="H48" s="8">
        <f>D48*3</f>
        <v>0</v>
      </c>
      <c r="I48" s="8">
        <f>D48*23.63</f>
        <v>0</v>
      </c>
      <c r="J48" s="9">
        <v>0</v>
      </c>
    </row>
    <row r="49" spans="1:10" x14ac:dyDescent="0.3">
      <c r="A49" s="12"/>
      <c r="B49" s="11"/>
      <c r="C49" s="10"/>
      <c r="D49" s="11">
        <f>SUM(D40:D48)</f>
        <v>192</v>
      </c>
      <c r="E49" s="10"/>
      <c r="F49" s="11"/>
      <c r="G49" s="11">
        <f>SUM(G40:G48)</f>
        <v>30.75</v>
      </c>
      <c r="H49" s="8">
        <f>SUM(H40:H48)</f>
        <v>576</v>
      </c>
      <c r="I49" s="8">
        <f>SUM(I40:I48)</f>
        <v>836.62249999999995</v>
      </c>
      <c r="J49" s="9">
        <v>1412.63</v>
      </c>
    </row>
    <row r="50" spans="1:10" x14ac:dyDescent="0.3">
      <c r="A50" s="22" t="s">
        <v>14</v>
      </c>
      <c r="B50" s="22"/>
      <c r="C50" s="22"/>
      <c r="D50" s="22"/>
      <c r="E50" s="22"/>
      <c r="F50" s="22"/>
      <c r="G50" s="22"/>
      <c r="H50" s="22"/>
      <c r="I50" s="22"/>
      <c r="J50" s="22"/>
    </row>
    <row r="51" spans="1:10" x14ac:dyDescent="0.3">
      <c r="A51" s="12">
        <v>46083</v>
      </c>
      <c r="B51" s="11" t="s">
        <v>17</v>
      </c>
      <c r="C51" s="10" t="s">
        <v>26</v>
      </c>
      <c r="D51" s="11">
        <v>15</v>
      </c>
      <c r="E51" s="10" t="s">
        <v>26</v>
      </c>
      <c r="F51" s="11">
        <v>1</v>
      </c>
      <c r="G51" s="11">
        <v>1.5</v>
      </c>
      <c r="H51" s="8">
        <f t="shared" ref="H51:H65" si="32">D51*3</f>
        <v>45</v>
      </c>
      <c r="I51" s="8">
        <f>G51*16.05</f>
        <v>24.075000000000003</v>
      </c>
      <c r="J51" s="9">
        <f t="shared" ref="J51:J65" si="33">SUM(H51:I51)</f>
        <v>69.075000000000003</v>
      </c>
    </row>
    <row r="52" spans="1:10" x14ac:dyDescent="0.3">
      <c r="A52" s="12">
        <v>46084</v>
      </c>
      <c r="B52" s="11" t="s">
        <v>17</v>
      </c>
      <c r="C52" s="10" t="s">
        <v>31</v>
      </c>
      <c r="D52" s="11">
        <v>200</v>
      </c>
      <c r="E52" s="10" t="s">
        <v>26</v>
      </c>
      <c r="F52" s="11">
        <v>1</v>
      </c>
      <c r="G52" s="11">
        <v>4.25</v>
      </c>
      <c r="H52" s="8">
        <f t="shared" si="32"/>
        <v>600</v>
      </c>
      <c r="I52" s="8">
        <f t="shared" ref="I52:I65" si="34">G52*16.05</f>
        <v>68.212500000000006</v>
      </c>
      <c r="J52" s="9">
        <f t="shared" si="33"/>
        <v>668.21249999999998</v>
      </c>
    </row>
    <row r="53" spans="1:10" x14ac:dyDescent="0.3">
      <c r="A53" s="12">
        <v>46085</v>
      </c>
      <c r="B53" s="11" t="s">
        <v>17</v>
      </c>
      <c r="C53" s="10" t="s">
        <v>26</v>
      </c>
      <c r="D53" s="11">
        <v>15</v>
      </c>
      <c r="E53" s="10" t="s">
        <v>26</v>
      </c>
      <c r="F53" s="11">
        <v>1</v>
      </c>
      <c r="G53" s="11">
        <v>1.5</v>
      </c>
      <c r="H53" s="8">
        <f t="shared" si="32"/>
        <v>45</v>
      </c>
      <c r="I53" s="8">
        <f t="shared" si="34"/>
        <v>24.075000000000003</v>
      </c>
      <c r="J53" s="9">
        <f t="shared" si="33"/>
        <v>69.075000000000003</v>
      </c>
    </row>
    <row r="54" spans="1:10" x14ac:dyDescent="0.3">
      <c r="A54" s="12">
        <v>46086</v>
      </c>
      <c r="B54" s="11" t="s">
        <v>17</v>
      </c>
      <c r="C54" s="10" t="s">
        <v>26</v>
      </c>
      <c r="D54" s="11">
        <v>15</v>
      </c>
      <c r="E54" s="10" t="s">
        <v>26</v>
      </c>
      <c r="F54" s="11">
        <v>1</v>
      </c>
      <c r="G54" s="11">
        <v>1.5</v>
      </c>
      <c r="H54" s="8">
        <f t="shared" si="32"/>
        <v>45</v>
      </c>
      <c r="I54" s="8">
        <f t="shared" si="34"/>
        <v>24.075000000000003</v>
      </c>
      <c r="J54" s="9">
        <f t="shared" si="33"/>
        <v>69.075000000000003</v>
      </c>
    </row>
    <row r="55" spans="1:10" x14ac:dyDescent="0.3">
      <c r="A55" s="12">
        <v>46087</v>
      </c>
      <c r="B55" s="11" t="s">
        <v>17</v>
      </c>
      <c r="C55" s="10" t="s">
        <v>26</v>
      </c>
      <c r="D55" s="11">
        <v>15</v>
      </c>
      <c r="E55" s="10" t="s">
        <v>26</v>
      </c>
      <c r="F55" s="11">
        <v>1</v>
      </c>
      <c r="G55" s="11">
        <v>1.5</v>
      </c>
      <c r="H55" s="8">
        <f t="shared" si="32"/>
        <v>45</v>
      </c>
      <c r="I55" s="8">
        <f t="shared" si="34"/>
        <v>24.075000000000003</v>
      </c>
      <c r="J55" s="9">
        <f t="shared" si="33"/>
        <v>69.075000000000003</v>
      </c>
    </row>
    <row r="56" spans="1:10" x14ac:dyDescent="0.3">
      <c r="A56" s="12">
        <v>46090</v>
      </c>
      <c r="B56" s="11" t="s">
        <v>17</v>
      </c>
      <c r="C56" s="10" t="s">
        <v>26</v>
      </c>
      <c r="D56" s="11">
        <v>15</v>
      </c>
      <c r="E56" s="10" t="s">
        <v>26</v>
      </c>
      <c r="F56" s="11">
        <v>1</v>
      </c>
      <c r="G56" s="11">
        <v>1.5</v>
      </c>
      <c r="H56" s="8">
        <f t="shared" si="32"/>
        <v>45</v>
      </c>
      <c r="I56" s="8">
        <f t="shared" si="34"/>
        <v>24.075000000000003</v>
      </c>
      <c r="J56" s="9">
        <f t="shared" si="33"/>
        <v>69.075000000000003</v>
      </c>
    </row>
    <row r="57" spans="1:10" x14ac:dyDescent="0.3">
      <c r="A57" s="12">
        <v>46091</v>
      </c>
      <c r="B57" s="11" t="s">
        <v>17</v>
      </c>
      <c r="C57" s="10" t="s">
        <v>26</v>
      </c>
      <c r="D57" s="11">
        <v>15</v>
      </c>
      <c r="E57" s="10" t="s">
        <v>26</v>
      </c>
      <c r="F57" s="11">
        <v>1</v>
      </c>
      <c r="G57" s="11">
        <v>1.5</v>
      </c>
      <c r="H57" s="8">
        <f t="shared" si="32"/>
        <v>45</v>
      </c>
      <c r="I57" s="8">
        <f t="shared" si="34"/>
        <v>24.075000000000003</v>
      </c>
      <c r="J57" s="9">
        <f t="shared" si="33"/>
        <v>69.075000000000003</v>
      </c>
    </row>
    <row r="58" spans="1:10" x14ac:dyDescent="0.3">
      <c r="A58" s="12">
        <v>46091</v>
      </c>
      <c r="B58" s="11" t="s">
        <v>17</v>
      </c>
      <c r="C58" s="10" t="s">
        <v>32</v>
      </c>
      <c r="D58" s="11">
        <v>172</v>
      </c>
      <c r="E58" s="10" t="s">
        <v>43</v>
      </c>
      <c r="F58" s="11">
        <v>1</v>
      </c>
      <c r="G58" s="11">
        <v>0</v>
      </c>
      <c r="H58" s="8">
        <f t="shared" si="32"/>
        <v>516</v>
      </c>
      <c r="I58" s="8">
        <f t="shared" si="34"/>
        <v>0</v>
      </c>
      <c r="J58" s="9">
        <f t="shared" si="33"/>
        <v>516</v>
      </c>
    </row>
    <row r="59" spans="1:10" x14ac:dyDescent="0.3">
      <c r="A59" s="12">
        <v>46092</v>
      </c>
      <c r="B59" s="11" t="s">
        <v>17</v>
      </c>
      <c r="C59" s="10" t="s">
        <v>26</v>
      </c>
      <c r="D59" s="11">
        <v>16</v>
      </c>
      <c r="E59" s="10" t="s">
        <v>26</v>
      </c>
      <c r="F59" s="11">
        <v>1</v>
      </c>
      <c r="G59" s="11">
        <v>3.5</v>
      </c>
      <c r="H59" s="8">
        <f t="shared" si="32"/>
        <v>48</v>
      </c>
      <c r="I59" s="8">
        <f t="shared" si="34"/>
        <v>56.175000000000004</v>
      </c>
      <c r="J59" s="9">
        <f t="shared" si="33"/>
        <v>104.17500000000001</v>
      </c>
    </row>
    <row r="60" spans="1:10" x14ac:dyDescent="0.3">
      <c r="A60" s="12">
        <v>46093</v>
      </c>
      <c r="B60" s="11" t="s">
        <v>17</v>
      </c>
      <c r="C60" s="10" t="s">
        <v>26</v>
      </c>
      <c r="D60" s="11">
        <v>15</v>
      </c>
      <c r="E60" s="10" t="s">
        <v>26</v>
      </c>
      <c r="F60" s="11">
        <v>1</v>
      </c>
      <c r="G60" s="11">
        <v>1.5</v>
      </c>
      <c r="H60" s="8">
        <f t="shared" si="32"/>
        <v>45</v>
      </c>
      <c r="I60" s="8">
        <f t="shared" si="34"/>
        <v>24.075000000000003</v>
      </c>
      <c r="J60" s="9">
        <f t="shared" si="33"/>
        <v>69.075000000000003</v>
      </c>
    </row>
    <row r="61" spans="1:10" x14ac:dyDescent="0.3">
      <c r="A61" s="12">
        <v>46097</v>
      </c>
      <c r="B61" s="11" t="s">
        <v>17</v>
      </c>
      <c r="C61" s="10" t="s">
        <v>26</v>
      </c>
      <c r="D61" s="11">
        <v>15</v>
      </c>
      <c r="E61" s="10" t="s">
        <v>26</v>
      </c>
      <c r="F61" s="11">
        <v>1</v>
      </c>
      <c r="G61" s="11">
        <v>1.5</v>
      </c>
      <c r="H61" s="8">
        <f t="shared" si="32"/>
        <v>45</v>
      </c>
      <c r="I61" s="8">
        <f t="shared" si="34"/>
        <v>24.075000000000003</v>
      </c>
      <c r="J61" s="9">
        <f t="shared" si="33"/>
        <v>69.075000000000003</v>
      </c>
    </row>
    <row r="62" spans="1:10" x14ac:dyDescent="0.3">
      <c r="A62" s="12">
        <v>46098</v>
      </c>
      <c r="B62" s="11" t="s">
        <v>17</v>
      </c>
      <c r="C62" s="10" t="s">
        <v>26</v>
      </c>
      <c r="D62" s="11">
        <v>15</v>
      </c>
      <c r="E62" s="10" t="s">
        <v>26</v>
      </c>
      <c r="F62" s="11">
        <v>1</v>
      </c>
      <c r="G62" s="11">
        <v>1.5</v>
      </c>
      <c r="H62" s="8">
        <f t="shared" si="32"/>
        <v>45</v>
      </c>
      <c r="I62" s="8">
        <f t="shared" si="34"/>
        <v>24.075000000000003</v>
      </c>
      <c r="J62" s="9">
        <f t="shared" si="33"/>
        <v>69.075000000000003</v>
      </c>
    </row>
    <row r="63" spans="1:10" x14ac:dyDescent="0.3">
      <c r="A63" s="12">
        <v>46099</v>
      </c>
      <c r="B63" s="11" t="s">
        <v>17</v>
      </c>
      <c r="C63" s="10" t="s">
        <v>26</v>
      </c>
      <c r="D63" s="11">
        <v>15</v>
      </c>
      <c r="E63" s="10" t="s">
        <v>26</v>
      </c>
      <c r="F63" s="11">
        <v>1</v>
      </c>
      <c r="G63" s="11">
        <v>1.5</v>
      </c>
      <c r="H63" s="8">
        <f t="shared" si="32"/>
        <v>45</v>
      </c>
      <c r="I63" s="8">
        <f t="shared" si="34"/>
        <v>24.075000000000003</v>
      </c>
      <c r="J63" s="9">
        <f t="shared" si="33"/>
        <v>69.075000000000003</v>
      </c>
    </row>
    <row r="64" spans="1:10" x14ac:dyDescent="0.3">
      <c r="A64" s="12">
        <v>46100</v>
      </c>
      <c r="B64" s="11" t="s">
        <v>17</v>
      </c>
      <c r="C64" s="10" t="s">
        <v>26</v>
      </c>
      <c r="D64" s="11">
        <v>15</v>
      </c>
      <c r="E64" s="10" t="s">
        <v>26</v>
      </c>
      <c r="F64" s="11">
        <v>1</v>
      </c>
      <c r="G64" s="11">
        <v>1.5</v>
      </c>
      <c r="H64" s="8">
        <f t="shared" si="32"/>
        <v>45</v>
      </c>
      <c r="I64" s="8">
        <f t="shared" si="34"/>
        <v>24.075000000000003</v>
      </c>
      <c r="J64" s="9">
        <f t="shared" si="33"/>
        <v>69.075000000000003</v>
      </c>
    </row>
    <row r="65" spans="1:10" x14ac:dyDescent="0.3">
      <c r="A65" s="12">
        <v>46100</v>
      </c>
      <c r="B65" s="11" t="s">
        <v>17</v>
      </c>
      <c r="C65" s="10" t="s">
        <v>44</v>
      </c>
      <c r="D65" s="11">
        <v>34</v>
      </c>
      <c r="E65" s="10" t="s">
        <v>45</v>
      </c>
      <c r="F65" s="11">
        <v>1</v>
      </c>
      <c r="G65" s="11">
        <v>4.25</v>
      </c>
      <c r="H65" s="8">
        <f t="shared" si="32"/>
        <v>102</v>
      </c>
      <c r="I65" s="8">
        <f t="shared" si="34"/>
        <v>68.212500000000006</v>
      </c>
      <c r="J65" s="9">
        <f t="shared" si="33"/>
        <v>170.21250000000001</v>
      </c>
    </row>
    <row r="66" spans="1:10" x14ac:dyDescent="0.3">
      <c r="A66" s="12">
        <v>46101</v>
      </c>
      <c r="B66" s="11" t="s">
        <v>17</v>
      </c>
      <c r="C66" s="10" t="s">
        <v>26</v>
      </c>
      <c r="D66" s="11">
        <v>15</v>
      </c>
      <c r="E66" s="10" t="s">
        <v>26</v>
      </c>
      <c r="F66" s="11">
        <v>1</v>
      </c>
      <c r="G66" s="11">
        <v>1.5</v>
      </c>
      <c r="H66" s="8">
        <f t="shared" ref="H66:H74" si="35">D66*3</f>
        <v>45</v>
      </c>
      <c r="I66" s="8">
        <f t="shared" ref="I66:I74" si="36">G66*16.05</f>
        <v>24.075000000000003</v>
      </c>
      <c r="J66" s="9">
        <f t="shared" ref="J66:J74" si="37">SUM(H66:I66)</f>
        <v>69.075000000000003</v>
      </c>
    </row>
    <row r="67" spans="1:10" x14ac:dyDescent="0.3">
      <c r="A67" s="12">
        <v>46104</v>
      </c>
      <c r="B67" s="11" t="s">
        <v>17</v>
      </c>
      <c r="C67" s="10" t="s">
        <v>26</v>
      </c>
      <c r="D67" s="11">
        <v>15</v>
      </c>
      <c r="E67" s="10" t="s">
        <v>26</v>
      </c>
      <c r="F67" s="11">
        <v>1</v>
      </c>
      <c r="G67" s="11">
        <v>1.5</v>
      </c>
      <c r="H67" s="8">
        <f t="shared" ref="H67:H72" si="38">D67*3</f>
        <v>45</v>
      </c>
      <c r="I67" s="8">
        <f t="shared" ref="I67:I72" si="39">G67*16.05</f>
        <v>24.075000000000003</v>
      </c>
      <c r="J67" s="9">
        <f t="shared" ref="J67:J72" si="40">SUM(H67:I67)</f>
        <v>69.075000000000003</v>
      </c>
    </row>
    <row r="68" spans="1:10" x14ac:dyDescent="0.3">
      <c r="A68" s="12">
        <v>46105</v>
      </c>
      <c r="B68" s="11" t="s">
        <v>17</v>
      </c>
      <c r="C68" s="10" t="s">
        <v>26</v>
      </c>
      <c r="D68" s="11">
        <v>15</v>
      </c>
      <c r="E68" s="10" t="s">
        <v>26</v>
      </c>
      <c r="F68" s="11">
        <v>1</v>
      </c>
      <c r="G68" s="11">
        <v>1.5</v>
      </c>
      <c r="H68" s="8">
        <f t="shared" si="38"/>
        <v>45</v>
      </c>
      <c r="I68" s="8">
        <f t="shared" si="39"/>
        <v>24.075000000000003</v>
      </c>
      <c r="J68" s="9">
        <f t="shared" si="40"/>
        <v>69.075000000000003</v>
      </c>
    </row>
    <row r="69" spans="1:10" x14ac:dyDescent="0.3">
      <c r="A69" s="12">
        <v>46106</v>
      </c>
      <c r="B69" s="11" t="s">
        <v>17</v>
      </c>
      <c r="C69" s="10" t="s">
        <v>26</v>
      </c>
      <c r="D69" s="11">
        <v>15</v>
      </c>
      <c r="E69" s="10" t="s">
        <v>26</v>
      </c>
      <c r="F69" s="11">
        <v>1</v>
      </c>
      <c r="G69" s="11">
        <v>1.5</v>
      </c>
      <c r="H69" s="8">
        <f t="shared" si="38"/>
        <v>45</v>
      </c>
      <c r="I69" s="8">
        <f t="shared" si="39"/>
        <v>24.075000000000003</v>
      </c>
      <c r="J69" s="9">
        <f t="shared" si="40"/>
        <v>69.075000000000003</v>
      </c>
    </row>
    <row r="70" spans="1:10" x14ac:dyDescent="0.3">
      <c r="A70" s="12">
        <v>46107</v>
      </c>
      <c r="B70" s="11" t="s">
        <v>17</v>
      </c>
      <c r="C70" s="10" t="s">
        <v>26</v>
      </c>
      <c r="D70" s="11">
        <v>15</v>
      </c>
      <c r="E70" s="10" t="s">
        <v>26</v>
      </c>
      <c r="F70" s="11">
        <v>1</v>
      </c>
      <c r="G70" s="11">
        <v>1.5</v>
      </c>
      <c r="H70" s="8">
        <f t="shared" si="38"/>
        <v>45</v>
      </c>
      <c r="I70" s="8">
        <f t="shared" si="39"/>
        <v>24.075000000000003</v>
      </c>
      <c r="J70" s="9">
        <f t="shared" si="40"/>
        <v>69.075000000000003</v>
      </c>
    </row>
    <row r="71" spans="1:10" x14ac:dyDescent="0.3">
      <c r="A71" s="12">
        <v>46108</v>
      </c>
      <c r="B71" s="11" t="s">
        <v>17</v>
      </c>
      <c r="C71" s="10" t="s">
        <v>26</v>
      </c>
      <c r="D71" s="11">
        <v>15</v>
      </c>
      <c r="E71" s="10" t="s">
        <v>26</v>
      </c>
      <c r="F71" s="11">
        <v>1</v>
      </c>
      <c r="G71" s="11">
        <v>1.5</v>
      </c>
      <c r="H71" s="8">
        <f t="shared" si="38"/>
        <v>45</v>
      </c>
      <c r="I71" s="8">
        <f t="shared" si="39"/>
        <v>24.075000000000003</v>
      </c>
      <c r="J71" s="9">
        <f t="shared" si="40"/>
        <v>69.075000000000003</v>
      </c>
    </row>
    <row r="72" spans="1:10" x14ac:dyDescent="0.3">
      <c r="A72" s="12">
        <v>46108</v>
      </c>
      <c r="B72" s="11" t="s">
        <v>17</v>
      </c>
      <c r="C72" s="10" t="s">
        <v>46</v>
      </c>
      <c r="D72" s="11">
        <v>18</v>
      </c>
      <c r="E72" s="10" t="s">
        <v>26</v>
      </c>
      <c r="F72" s="11">
        <v>1</v>
      </c>
      <c r="G72" s="11">
        <v>0</v>
      </c>
      <c r="H72" s="8">
        <f t="shared" si="38"/>
        <v>54</v>
      </c>
      <c r="I72" s="8">
        <f t="shared" si="39"/>
        <v>0</v>
      </c>
      <c r="J72" s="9">
        <f t="shared" si="40"/>
        <v>54</v>
      </c>
    </row>
    <row r="73" spans="1:10" x14ac:dyDescent="0.3">
      <c r="A73" s="12">
        <v>46111</v>
      </c>
      <c r="B73" s="11" t="s">
        <v>17</v>
      </c>
      <c r="C73" s="10" t="s">
        <v>26</v>
      </c>
      <c r="D73" s="11">
        <v>15</v>
      </c>
      <c r="E73" s="10" t="s">
        <v>26</v>
      </c>
      <c r="F73" s="11">
        <v>1</v>
      </c>
      <c r="G73" s="11">
        <v>1.5</v>
      </c>
      <c r="H73" s="8">
        <f t="shared" si="35"/>
        <v>45</v>
      </c>
      <c r="I73" s="8">
        <f t="shared" si="36"/>
        <v>24.075000000000003</v>
      </c>
      <c r="J73" s="9">
        <f t="shared" si="37"/>
        <v>69.075000000000003</v>
      </c>
    </row>
    <row r="74" spans="1:10" x14ac:dyDescent="0.3">
      <c r="A74" s="12">
        <v>46112</v>
      </c>
      <c r="B74" s="11" t="s">
        <v>17</v>
      </c>
      <c r="C74" s="10" t="s">
        <v>26</v>
      </c>
      <c r="D74" s="11">
        <v>15</v>
      </c>
      <c r="E74" s="10" t="s">
        <v>26</v>
      </c>
      <c r="F74" s="11">
        <v>1</v>
      </c>
      <c r="G74" s="11">
        <v>0</v>
      </c>
      <c r="H74" s="8">
        <f t="shared" si="35"/>
        <v>45</v>
      </c>
      <c r="I74" s="8">
        <f t="shared" si="36"/>
        <v>0</v>
      </c>
      <c r="J74" s="9">
        <f t="shared" si="37"/>
        <v>45</v>
      </c>
    </row>
    <row r="75" spans="1:10" x14ac:dyDescent="0.3">
      <c r="A75" s="12"/>
      <c r="B75" s="11"/>
      <c r="C75" s="10"/>
      <c r="D75" s="11">
        <v>725</v>
      </c>
      <c r="E75" s="10"/>
      <c r="F75" s="11"/>
      <c r="G75" s="11">
        <v>40.5</v>
      </c>
      <c r="H75" s="8">
        <v>7012</v>
      </c>
      <c r="I75" s="8">
        <v>650.12</v>
      </c>
      <c r="J75" s="9">
        <v>2870.12</v>
      </c>
    </row>
    <row r="76" spans="1:10" s="19" customFormat="1" ht="15.6" x14ac:dyDescent="0.3">
      <c r="A76" s="17"/>
      <c r="B76" s="2" t="s">
        <v>15</v>
      </c>
      <c r="C76" s="18"/>
      <c r="D76" s="2">
        <v>2313</v>
      </c>
      <c r="E76" s="18"/>
      <c r="F76" s="2"/>
      <c r="G76" s="2">
        <v>128.75</v>
      </c>
      <c r="H76" s="8">
        <v>6259</v>
      </c>
      <c r="I76" s="8">
        <v>2739.22</v>
      </c>
      <c r="J76" s="9">
        <v>9796.23</v>
      </c>
    </row>
  </sheetData>
  <mergeCells count="3">
    <mergeCell ref="A31:J31"/>
    <mergeCell ref="A39:J39"/>
    <mergeCell ref="A50:J50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workbookViewId="0">
      <selection activeCell="K12" sqref="K12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47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46083</v>
      </c>
      <c r="B5" s="10" t="s">
        <v>30</v>
      </c>
      <c r="C5" s="10" t="s">
        <v>18</v>
      </c>
      <c r="D5" s="11">
        <v>22</v>
      </c>
      <c r="E5" s="10" t="s">
        <v>19</v>
      </c>
      <c r="F5" s="11" t="s">
        <v>27</v>
      </c>
      <c r="G5" s="11">
        <v>3</v>
      </c>
      <c r="H5" s="8">
        <v>54</v>
      </c>
      <c r="I5" s="8">
        <v>54</v>
      </c>
    </row>
    <row r="6" spans="1:9" x14ac:dyDescent="0.3">
      <c r="A6" s="12">
        <v>46084</v>
      </c>
      <c r="B6" s="10" t="s">
        <v>30</v>
      </c>
      <c r="C6" s="10" t="s">
        <v>18</v>
      </c>
      <c r="D6" s="11">
        <v>22</v>
      </c>
      <c r="E6" s="10" t="s">
        <v>19</v>
      </c>
      <c r="F6" s="11" t="s">
        <v>27</v>
      </c>
      <c r="G6" s="11">
        <v>3</v>
      </c>
      <c r="H6" s="8">
        <v>54</v>
      </c>
      <c r="I6" s="8">
        <v>54</v>
      </c>
    </row>
    <row r="7" spans="1:9" x14ac:dyDescent="0.3">
      <c r="A7" s="12">
        <v>46085</v>
      </c>
      <c r="B7" s="10" t="s">
        <v>30</v>
      </c>
      <c r="C7" s="10" t="s">
        <v>18</v>
      </c>
      <c r="D7" s="11">
        <v>22</v>
      </c>
      <c r="E7" s="10" t="s">
        <v>19</v>
      </c>
      <c r="F7" s="11" t="s">
        <v>27</v>
      </c>
      <c r="G7" s="11">
        <v>3</v>
      </c>
      <c r="H7" s="8">
        <v>54</v>
      </c>
      <c r="I7" s="8">
        <v>54</v>
      </c>
    </row>
    <row r="8" spans="1:9" x14ac:dyDescent="0.3">
      <c r="A8" s="12">
        <v>46086</v>
      </c>
      <c r="B8" s="10" t="s">
        <v>30</v>
      </c>
      <c r="C8" s="10" t="s">
        <v>18</v>
      </c>
      <c r="D8" s="11">
        <v>22</v>
      </c>
      <c r="E8" s="10" t="s">
        <v>19</v>
      </c>
      <c r="F8" s="11" t="s">
        <v>27</v>
      </c>
      <c r="G8" s="11">
        <v>3</v>
      </c>
      <c r="H8" s="8">
        <v>54</v>
      </c>
      <c r="I8" s="8">
        <v>54</v>
      </c>
    </row>
    <row r="9" spans="1:9" x14ac:dyDescent="0.3">
      <c r="A9" s="12">
        <v>46087</v>
      </c>
      <c r="B9" s="10" t="s">
        <v>30</v>
      </c>
      <c r="C9" s="10" t="s">
        <v>18</v>
      </c>
      <c r="D9" s="11">
        <v>22</v>
      </c>
      <c r="E9" s="10" t="s">
        <v>19</v>
      </c>
      <c r="F9" s="11" t="s">
        <v>27</v>
      </c>
      <c r="G9" s="11">
        <v>3</v>
      </c>
      <c r="H9" s="8">
        <v>54</v>
      </c>
      <c r="I9" s="8">
        <v>54</v>
      </c>
    </row>
    <row r="10" spans="1:9" x14ac:dyDescent="0.3">
      <c r="A10" s="12">
        <v>46090</v>
      </c>
      <c r="B10" s="10" t="s">
        <v>30</v>
      </c>
      <c r="C10" s="10" t="s">
        <v>18</v>
      </c>
      <c r="D10" s="11">
        <v>22</v>
      </c>
      <c r="E10" s="10" t="s">
        <v>19</v>
      </c>
      <c r="F10" s="11" t="s">
        <v>27</v>
      </c>
      <c r="G10" s="11">
        <v>3</v>
      </c>
      <c r="H10" s="8">
        <v>54</v>
      </c>
      <c r="I10" s="8">
        <v>54</v>
      </c>
    </row>
    <row r="11" spans="1:9" x14ac:dyDescent="0.3">
      <c r="A11" s="12">
        <v>46091</v>
      </c>
      <c r="B11" s="10" t="s">
        <v>30</v>
      </c>
      <c r="C11" s="10" t="s">
        <v>18</v>
      </c>
      <c r="D11" s="11">
        <v>22</v>
      </c>
      <c r="E11" s="10" t="s">
        <v>19</v>
      </c>
      <c r="F11" s="11" t="s">
        <v>27</v>
      </c>
      <c r="G11" s="11">
        <v>3</v>
      </c>
      <c r="H11" s="8">
        <v>54</v>
      </c>
      <c r="I11" s="8">
        <v>54</v>
      </c>
    </row>
    <row r="12" spans="1:9" x14ac:dyDescent="0.3">
      <c r="A12" s="12">
        <v>46092</v>
      </c>
      <c r="B12" s="10" t="s">
        <v>30</v>
      </c>
      <c r="C12" s="10" t="s">
        <v>18</v>
      </c>
      <c r="D12" s="11">
        <v>22</v>
      </c>
      <c r="E12" s="10" t="s">
        <v>19</v>
      </c>
      <c r="F12" s="11" t="s">
        <v>27</v>
      </c>
      <c r="G12" s="11">
        <v>3</v>
      </c>
      <c r="H12" s="8">
        <v>54</v>
      </c>
      <c r="I12" s="8">
        <v>54</v>
      </c>
    </row>
    <row r="13" spans="1:9" x14ac:dyDescent="0.3">
      <c r="A13" s="12">
        <v>46093</v>
      </c>
      <c r="B13" s="10" t="s">
        <v>30</v>
      </c>
      <c r="C13" s="10" t="s">
        <v>18</v>
      </c>
      <c r="D13" s="11">
        <v>22</v>
      </c>
      <c r="E13" s="10" t="s">
        <v>19</v>
      </c>
      <c r="F13" s="11" t="s">
        <v>27</v>
      </c>
      <c r="G13" s="11">
        <v>3</v>
      </c>
      <c r="H13" s="8">
        <v>54</v>
      </c>
      <c r="I13" s="8">
        <v>54</v>
      </c>
    </row>
    <row r="14" spans="1:9" x14ac:dyDescent="0.3">
      <c r="A14" s="12">
        <v>46097</v>
      </c>
      <c r="B14" s="10" t="s">
        <v>30</v>
      </c>
      <c r="C14" s="10" t="s">
        <v>18</v>
      </c>
      <c r="D14" s="11">
        <v>22</v>
      </c>
      <c r="E14" s="10" t="s">
        <v>19</v>
      </c>
      <c r="F14" s="11" t="s">
        <v>27</v>
      </c>
      <c r="G14" s="11">
        <v>3</v>
      </c>
      <c r="H14" s="8">
        <v>54</v>
      </c>
      <c r="I14" s="8">
        <v>54</v>
      </c>
    </row>
    <row r="15" spans="1:9" x14ac:dyDescent="0.3">
      <c r="A15" s="12">
        <v>46098</v>
      </c>
      <c r="B15" s="10" t="s">
        <v>30</v>
      </c>
      <c r="C15" s="10" t="s">
        <v>18</v>
      </c>
      <c r="D15" s="11">
        <v>22</v>
      </c>
      <c r="E15" s="10" t="s">
        <v>19</v>
      </c>
      <c r="F15" s="11" t="s">
        <v>27</v>
      </c>
      <c r="G15" s="11">
        <v>3</v>
      </c>
      <c r="H15" s="8">
        <v>54</v>
      </c>
      <c r="I15" s="8">
        <v>54</v>
      </c>
    </row>
    <row r="16" spans="1:9" x14ac:dyDescent="0.3">
      <c r="A16" s="12">
        <v>46099</v>
      </c>
      <c r="B16" s="10" t="s">
        <v>30</v>
      </c>
      <c r="C16" s="10" t="s">
        <v>18</v>
      </c>
      <c r="D16" s="11">
        <v>22</v>
      </c>
      <c r="E16" s="10" t="s">
        <v>19</v>
      </c>
      <c r="F16" s="11" t="s">
        <v>27</v>
      </c>
      <c r="G16" s="11">
        <v>3</v>
      </c>
      <c r="H16" s="8">
        <v>54</v>
      </c>
      <c r="I16" s="8">
        <v>54</v>
      </c>
    </row>
    <row r="17" spans="1:9" x14ac:dyDescent="0.3">
      <c r="A17" s="12">
        <v>46100</v>
      </c>
      <c r="B17" s="10" t="s">
        <v>30</v>
      </c>
      <c r="C17" s="10" t="s">
        <v>18</v>
      </c>
      <c r="D17" s="11">
        <v>22</v>
      </c>
      <c r="E17" s="10" t="s">
        <v>19</v>
      </c>
      <c r="F17" s="11" t="s">
        <v>27</v>
      </c>
      <c r="G17" s="11">
        <v>3</v>
      </c>
      <c r="H17" s="8">
        <v>54</v>
      </c>
      <c r="I17" s="8">
        <v>54</v>
      </c>
    </row>
    <row r="18" spans="1:9" x14ac:dyDescent="0.3">
      <c r="A18" s="12">
        <v>46101</v>
      </c>
      <c r="B18" s="10" t="s">
        <v>30</v>
      </c>
      <c r="C18" s="10" t="s">
        <v>18</v>
      </c>
      <c r="D18" s="11">
        <v>22</v>
      </c>
      <c r="E18" s="10" t="s">
        <v>19</v>
      </c>
      <c r="F18" s="11" t="s">
        <v>27</v>
      </c>
      <c r="G18" s="11">
        <v>3</v>
      </c>
      <c r="H18" s="8">
        <v>54</v>
      </c>
      <c r="I18" s="8">
        <v>0</v>
      </c>
    </row>
    <row r="19" spans="1:9" x14ac:dyDescent="0.3">
      <c r="A19" s="12">
        <v>46104</v>
      </c>
      <c r="B19" s="10" t="s">
        <v>30</v>
      </c>
      <c r="C19" s="10" t="s">
        <v>18</v>
      </c>
      <c r="D19" s="11">
        <v>22</v>
      </c>
      <c r="E19" s="10" t="s">
        <v>19</v>
      </c>
      <c r="F19" s="11" t="s">
        <v>27</v>
      </c>
      <c r="G19" s="11">
        <v>3</v>
      </c>
      <c r="H19" s="8">
        <v>54</v>
      </c>
      <c r="I19" s="8">
        <v>0</v>
      </c>
    </row>
    <row r="20" spans="1:9" x14ac:dyDescent="0.3">
      <c r="A20" s="12">
        <v>46105</v>
      </c>
      <c r="B20" s="10" t="s">
        <v>30</v>
      </c>
      <c r="C20" s="10" t="s">
        <v>18</v>
      </c>
      <c r="D20" s="11">
        <v>22</v>
      </c>
      <c r="E20" s="10" t="s">
        <v>19</v>
      </c>
      <c r="F20" s="11" t="s">
        <v>27</v>
      </c>
      <c r="G20" s="11">
        <v>3</v>
      </c>
      <c r="H20" s="8">
        <v>54</v>
      </c>
      <c r="I20" s="8">
        <v>0</v>
      </c>
    </row>
    <row r="21" spans="1:9" x14ac:dyDescent="0.3">
      <c r="A21" s="12">
        <v>46106</v>
      </c>
      <c r="B21" s="10" t="s">
        <v>30</v>
      </c>
      <c r="C21" s="10" t="s">
        <v>18</v>
      </c>
      <c r="D21" s="11">
        <v>22</v>
      </c>
      <c r="E21" s="10" t="s">
        <v>19</v>
      </c>
      <c r="F21" s="11" t="s">
        <v>27</v>
      </c>
      <c r="G21" s="11">
        <v>3</v>
      </c>
      <c r="H21" s="8">
        <v>54</v>
      </c>
      <c r="I21" s="8">
        <v>0</v>
      </c>
    </row>
    <row r="22" spans="1:9" x14ac:dyDescent="0.3">
      <c r="A22" s="12">
        <v>46107</v>
      </c>
      <c r="B22" s="10" t="s">
        <v>30</v>
      </c>
      <c r="C22" s="10" t="s">
        <v>18</v>
      </c>
      <c r="D22" s="11">
        <v>22</v>
      </c>
      <c r="E22" s="10" t="s">
        <v>19</v>
      </c>
      <c r="F22" s="11" t="s">
        <v>27</v>
      </c>
      <c r="G22" s="11">
        <v>3</v>
      </c>
      <c r="H22" s="8">
        <v>54</v>
      </c>
      <c r="I22" s="8">
        <v>0</v>
      </c>
    </row>
    <row r="23" spans="1:9" x14ac:dyDescent="0.3">
      <c r="A23" s="12">
        <v>46108</v>
      </c>
      <c r="B23" s="10" t="s">
        <v>30</v>
      </c>
      <c r="C23" s="10" t="s">
        <v>18</v>
      </c>
      <c r="D23" s="11">
        <v>22</v>
      </c>
      <c r="E23" s="10" t="s">
        <v>19</v>
      </c>
      <c r="F23" s="11" t="s">
        <v>27</v>
      </c>
      <c r="G23" s="11">
        <v>3</v>
      </c>
      <c r="H23" s="8">
        <v>54</v>
      </c>
      <c r="I23" s="8">
        <v>0</v>
      </c>
    </row>
    <row r="24" spans="1:9" x14ac:dyDescent="0.3">
      <c r="A24" s="12">
        <v>46111</v>
      </c>
      <c r="B24" s="10" t="s">
        <v>30</v>
      </c>
      <c r="C24" s="10" t="s">
        <v>18</v>
      </c>
      <c r="D24" s="11">
        <v>22</v>
      </c>
      <c r="E24" s="10" t="s">
        <v>19</v>
      </c>
      <c r="F24" s="11" t="s">
        <v>27</v>
      </c>
      <c r="G24" s="11">
        <v>3</v>
      </c>
      <c r="H24" s="8">
        <v>54</v>
      </c>
      <c r="I24" s="8">
        <v>0</v>
      </c>
    </row>
    <row r="25" spans="1:9" x14ac:dyDescent="0.3">
      <c r="A25" s="12">
        <v>46112</v>
      </c>
      <c r="B25" s="10" t="s">
        <v>30</v>
      </c>
      <c r="C25" s="10" t="s">
        <v>18</v>
      </c>
      <c r="D25" s="11">
        <v>22</v>
      </c>
      <c r="E25" s="10" t="s">
        <v>19</v>
      </c>
      <c r="F25" s="11" t="s">
        <v>27</v>
      </c>
      <c r="G25" s="11">
        <v>3</v>
      </c>
      <c r="H25" s="8">
        <v>54</v>
      </c>
      <c r="I25" s="8">
        <v>0</v>
      </c>
    </row>
    <row r="26" spans="1:9" s="14" customFormat="1" x14ac:dyDescent="0.3">
      <c r="B26" s="14" t="s">
        <v>15</v>
      </c>
      <c r="D26" s="14">
        <v>374</v>
      </c>
      <c r="G26" s="14">
        <v>51</v>
      </c>
      <c r="H26" s="13">
        <v>918</v>
      </c>
      <c r="I26" s="13">
        <v>918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G13" sqref="G13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47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s="14" customFormat="1" x14ac:dyDescent="0.3">
      <c r="A5" s="12"/>
      <c r="B5" s="14" t="s">
        <v>15</v>
      </c>
      <c r="H5" s="13"/>
      <c r="I5" s="13"/>
    </row>
    <row r="6" spans="1:9" x14ac:dyDescent="0.3">
      <c r="I6" s="21"/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2026-03-30T15:19:32Z</dcterms:modified>
</cp:coreProperties>
</file>