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evuekyschools-my.sharepoint.com/personal/renee_fardo_bellevue_kyschools_us/Documents/E-MEETING/2025/October 2025/Admin Reports/"/>
    </mc:Choice>
  </mc:AlternateContent>
  <xr:revisionPtr revIDLastSave="4" documentId="13_ncr:1_{998AC2EC-D0A0-41C8-B930-D7745CBBF6BF}" xr6:coauthVersionLast="47" xr6:coauthVersionMax="47" xr10:uidLastSave="{2BB9DB51-ECAF-4F13-9BE4-780B1F4569F8}"/>
  <bookViews>
    <workbookView xWindow="22932" yWindow="-108" windowWidth="20376" windowHeight="1209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H28" i="3"/>
  <c r="G28" i="3"/>
  <c r="D28" i="3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I76" i="1"/>
  <c r="H76" i="1"/>
  <c r="J76" i="1" s="1"/>
  <c r="I75" i="1"/>
  <c r="H75" i="1"/>
  <c r="I74" i="1"/>
  <c r="H74" i="1"/>
  <c r="J74" i="1" s="1"/>
  <c r="I73" i="1"/>
  <c r="H73" i="1"/>
  <c r="I72" i="1"/>
  <c r="H72" i="1"/>
  <c r="J72" i="1" s="1"/>
  <c r="I71" i="1"/>
  <c r="H71" i="1"/>
  <c r="J71" i="1" s="1"/>
  <c r="I70" i="1"/>
  <c r="H70" i="1"/>
  <c r="J70" i="1" s="1"/>
  <c r="I69" i="1"/>
  <c r="J69" i="1" s="1"/>
  <c r="H69" i="1"/>
  <c r="I49" i="1"/>
  <c r="H49" i="1"/>
  <c r="I48" i="1"/>
  <c r="H48" i="1"/>
  <c r="I47" i="1"/>
  <c r="H47" i="1"/>
  <c r="J47" i="1" s="1"/>
  <c r="I32" i="1"/>
  <c r="I22" i="1"/>
  <c r="H22" i="1"/>
  <c r="I23" i="1"/>
  <c r="H23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G83" i="1"/>
  <c r="D83" i="1"/>
  <c r="G50" i="1"/>
  <c r="D50" i="1"/>
  <c r="G30" i="1"/>
  <c r="D30" i="1"/>
  <c r="I68" i="1"/>
  <c r="H68" i="1"/>
  <c r="I67" i="1"/>
  <c r="H67" i="1"/>
  <c r="I66" i="1"/>
  <c r="H66" i="1"/>
  <c r="J66" i="1" s="1"/>
  <c r="I65" i="1"/>
  <c r="H65" i="1"/>
  <c r="I64" i="1"/>
  <c r="H64" i="1"/>
  <c r="I63" i="1"/>
  <c r="H63" i="1"/>
  <c r="J63" i="1" s="1"/>
  <c r="I62" i="1"/>
  <c r="H62" i="1"/>
  <c r="I61" i="1"/>
  <c r="H61" i="1"/>
  <c r="I60" i="1"/>
  <c r="H60" i="1"/>
  <c r="J60" i="1" s="1"/>
  <c r="I59" i="1"/>
  <c r="H59" i="1"/>
  <c r="I58" i="1"/>
  <c r="H58" i="1"/>
  <c r="I57" i="1"/>
  <c r="H57" i="1"/>
  <c r="J57" i="1" s="1"/>
  <c r="I56" i="1"/>
  <c r="H56" i="1"/>
  <c r="I55" i="1"/>
  <c r="H55" i="1"/>
  <c r="I26" i="1"/>
  <c r="H26" i="1"/>
  <c r="I54" i="1"/>
  <c r="H46" i="1"/>
  <c r="J46" i="1" s="1"/>
  <c r="H45" i="1"/>
  <c r="J45" i="1" s="1"/>
  <c r="H44" i="1"/>
  <c r="H43" i="1"/>
  <c r="J43" i="1" s="1"/>
  <c r="H42" i="1"/>
  <c r="J42" i="1" s="1"/>
  <c r="H41" i="1"/>
  <c r="J41" i="1" s="1"/>
  <c r="I37" i="1"/>
  <c r="I36" i="1"/>
  <c r="I35" i="1"/>
  <c r="I34" i="1"/>
  <c r="I33" i="1"/>
  <c r="I46" i="1"/>
  <c r="I45" i="1"/>
  <c r="I44" i="1"/>
  <c r="I43" i="1"/>
  <c r="I42" i="1"/>
  <c r="I41" i="1"/>
  <c r="I40" i="1"/>
  <c r="I24" i="1"/>
  <c r="H24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44" i="1" l="1"/>
  <c r="J73" i="1"/>
  <c r="J75" i="1"/>
  <c r="J6" i="1"/>
  <c r="J48" i="1"/>
  <c r="J7" i="1"/>
  <c r="J49" i="1"/>
  <c r="J19" i="1"/>
  <c r="J55" i="1"/>
  <c r="J14" i="1"/>
  <c r="J20" i="1"/>
  <c r="J61" i="1"/>
  <c r="J62" i="1"/>
  <c r="J68" i="1"/>
  <c r="J15" i="1"/>
  <c r="J21" i="1"/>
  <c r="J16" i="1"/>
  <c r="J58" i="1"/>
  <c r="J64" i="1"/>
  <c r="J17" i="1"/>
  <c r="J23" i="1"/>
  <c r="J22" i="1"/>
  <c r="J56" i="1"/>
  <c r="J59" i="1"/>
  <c r="J65" i="1"/>
  <c r="J12" i="1"/>
  <c r="J18" i="1"/>
  <c r="J67" i="1"/>
  <c r="I50" i="1"/>
  <c r="J26" i="1"/>
  <c r="J13" i="1"/>
  <c r="J9" i="1"/>
  <c r="J10" i="1"/>
  <c r="J5" i="1"/>
  <c r="J11" i="1"/>
  <c r="J8" i="1"/>
  <c r="J24" i="1"/>
  <c r="I29" i="1"/>
  <c r="I28" i="1"/>
  <c r="I27" i="1"/>
  <c r="I25" i="1"/>
  <c r="H54" i="1"/>
  <c r="H31" i="2"/>
  <c r="G31" i="2"/>
  <c r="D31" i="2"/>
  <c r="H36" i="1"/>
  <c r="H35" i="1"/>
  <c r="H34" i="1"/>
  <c r="H28" i="1"/>
  <c r="H25" i="1"/>
  <c r="H32" i="1"/>
  <c r="I30" i="1" l="1"/>
  <c r="J54" i="1"/>
  <c r="J34" i="1"/>
  <c r="J35" i="1"/>
  <c r="J36" i="1"/>
  <c r="J28" i="1"/>
  <c r="J25" i="1"/>
  <c r="J32" i="1"/>
  <c r="H37" i="1"/>
  <c r="H33" i="1"/>
  <c r="I38" i="1" l="1"/>
  <c r="J33" i="1"/>
  <c r="J37" i="1"/>
  <c r="J38" i="1" l="1"/>
  <c r="I83" i="1"/>
  <c r="H83" i="1"/>
  <c r="J83" i="1" l="1"/>
  <c r="H29" i="1" l="1"/>
  <c r="H27" i="1"/>
  <c r="H30" i="1" l="1"/>
  <c r="J27" i="1"/>
  <c r="J29" i="1"/>
  <c r="I31" i="2" l="1"/>
  <c r="H40" i="1" l="1"/>
  <c r="J40" i="1" s="1"/>
</calcChain>
</file>

<file path=xl/sharedStrings.xml><?xml version="1.0" encoding="utf-8"?>
<sst xmlns="http://schemas.openxmlformats.org/spreadsheetml/2006/main" count="448" uniqueCount="59">
  <si>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</si>
  <si>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</si>
  <si>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</si>
  <si>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</si>
  <si>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</si>
  <si>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</si>
  <si>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</si>
  <si>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</si>
  <si>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</si>
  <si>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</si>
  <si>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</si>
  <si>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</si>
  <si>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</si>
  <si>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</si>
  <si>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</si>
  <si>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</si>
  <si>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</si>
  <si>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</si>
  <si>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</si>
  <si>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</si>
  <si>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</si>
  <si>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</si>
  <si>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</si>
  <si>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</si>
  <si>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</si>
  <si>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</si>
  <si>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Football</t>
  </si>
  <si>
    <t>Holmes</t>
  </si>
  <si>
    <t>Soccer</t>
  </si>
  <si>
    <t>RSP/ATC</t>
  </si>
  <si>
    <t>MS Volleyball</t>
  </si>
  <si>
    <t>Walton Verona</t>
  </si>
  <si>
    <t>Cheer</t>
  </si>
  <si>
    <t>MS Football</t>
  </si>
  <si>
    <t>Volleyball</t>
  </si>
  <si>
    <t>Williamstown</t>
  </si>
  <si>
    <t>Southgate/Gateway</t>
  </si>
  <si>
    <t>Van 2</t>
  </si>
  <si>
    <t>TRANSPORTATION REPORT, September, 2025</t>
  </si>
  <si>
    <t>Bus 1</t>
  </si>
  <si>
    <t>Bus 8</t>
  </si>
  <si>
    <t>Bus 2</t>
  </si>
  <si>
    <t>BHS Seniors</t>
  </si>
  <si>
    <t>Eastern Kentucky University</t>
  </si>
  <si>
    <t>Preschool</t>
  </si>
  <si>
    <t>Firehouse</t>
  </si>
  <si>
    <t>Pendleton Co</t>
  </si>
  <si>
    <t>Tichenor</t>
  </si>
  <si>
    <t>RA Jones</t>
  </si>
  <si>
    <t>Sharp</t>
  </si>
  <si>
    <t xml:space="preserve">Bracken Co </t>
  </si>
  <si>
    <t>Dayton</t>
  </si>
  <si>
    <t>Heritage Academy</t>
  </si>
  <si>
    <t>St. Henry</t>
  </si>
  <si>
    <t>Woodland MS</t>
  </si>
  <si>
    <t>Calvary Christian</t>
  </si>
  <si>
    <t>Ross</t>
  </si>
  <si>
    <t xml:space="preserve">Cultivate </t>
  </si>
  <si>
    <t>TRANSPORTATION REPORT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</si>
</sst>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workbookViewId="0">
      <pane ySplit="3" topLeftCell="A4" activePane="bottomLeft" state="frozen"/>
      <selection pane="bottomLeft" activeCell="L85" sqref="L85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38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45902</v>
      </c>
      <c r="B4" s="11" t="s">
        <v>16</v>
      </c>
      <c r="C4" s="10" t="s">
        <v>29</v>
      </c>
      <c r="D4" s="11">
        <v>60</v>
      </c>
      <c r="E4" s="10" t="s">
        <v>29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45903</v>
      </c>
      <c r="B5" s="11" t="s">
        <v>16</v>
      </c>
      <c r="C5" s="10" t="s">
        <v>29</v>
      </c>
      <c r="D5" s="11">
        <v>60</v>
      </c>
      <c r="E5" s="10" t="s">
        <v>29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45904</v>
      </c>
      <c r="B6" s="11" t="s">
        <v>16</v>
      </c>
      <c r="C6" s="10" t="s">
        <v>29</v>
      </c>
      <c r="D6" s="11">
        <v>60</v>
      </c>
      <c r="E6" s="10" t="s">
        <v>29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45908</v>
      </c>
      <c r="B7" s="11" t="s">
        <v>16</v>
      </c>
      <c r="C7" s="10" t="s">
        <v>29</v>
      </c>
      <c r="D7" s="11">
        <v>60</v>
      </c>
      <c r="E7" s="10" t="s">
        <v>29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45909</v>
      </c>
      <c r="B8" s="11" t="s">
        <v>16</v>
      </c>
      <c r="C8" s="10" t="s">
        <v>29</v>
      </c>
      <c r="D8" s="11">
        <v>60</v>
      </c>
      <c r="E8" s="10" t="s">
        <v>29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45910</v>
      </c>
      <c r="B9" s="11" t="s">
        <v>16</v>
      </c>
      <c r="C9" s="10" t="s">
        <v>29</v>
      </c>
      <c r="D9" s="11">
        <v>60</v>
      </c>
      <c r="E9" s="10" t="s">
        <v>29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45911</v>
      </c>
      <c r="B10" s="11" t="s">
        <v>16</v>
      </c>
      <c r="C10" s="10" t="s">
        <v>29</v>
      </c>
      <c r="D10" s="11">
        <v>60</v>
      </c>
      <c r="E10" s="10" t="s">
        <v>29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45912</v>
      </c>
      <c r="B11" s="11" t="s">
        <v>16</v>
      </c>
      <c r="C11" s="10" t="s">
        <v>29</v>
      </c>
      <c r="D11" s="11">
        <v>60</v>
      </c>
      <c r="E11" s="10" t="s">
        <v>29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45915</v>
      </c>
      <c r="B12" s="11" t="s">
        <v>16</v>
      </c>
      <c r="C12" s="10" t="s">
        <v>29</v>
      </c>
      <c r="D12" s="11">
        <v>60</v>
      </c>
      <c r="E12" s="10" t="s">
        <v>29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45916</v>
      </c>
      <c r="B13" s="11" t="s">
        <v>16</v>
      </c>
      <c r="C13" s="10" t="s">
        <v>29</v>
      </c>
      <c r="D13" s="11">
        <v>60</v>
      </c>
      <c r="E13" s="10" t="s">
        <v>29</v>
      </c>
      <c r="F13" s="11">
        <v>24</v>
      </c>
      <c r="G13" s="11">
        <v>2.5</v>
      </c>
      <c r="H13" s="8">
        <f t="shared" ref="H13:H23" si="3">D13*3</f>
        <v>180</v>
      </c>
      <c r="I13" s="8">
        <f t="shared" ref="I13:I23" si="4">G13*23.63</f>
        <v>59.074999999999996</v>
      </c>
      <c r="J13" s="9">
        <f t="shared" ref="J13:J23" si="5">SUM(H13:I13)</f>
        <v>239.07499999999999</v>
      </c>
    </row>
    <row r="14" spans="1:10" x14ac:dyDescent="0.3">
      <c r="A14" s="12">
        <v>45917</v>
      </c>
      <c r="B14" s="11" t="s">
        <v>16</v>
      </c>
      <c r="C14" s="10" t="s">
        <v>29</v>
      </c>
      <c r="D14" s="11">
        <v>60</v>
      </c>
      <c r="E14" s="10" t="s">
        <v>29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45918</v>
      </c>
      <c r="B15" s="11" t="s">
        <v>16</v>
      </c>
      <c r="C15" s="10" t="s">
        <v>29</v>
      </c>
      <c r="D15" s="11">
        <v>60</v>
      </c>
      <c r="E15" s="10" t="s">
        <v>29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45919</v>
      </c>
      <c r="B16" s="11" t="s">
        <v>16</v>
      </c>
      <c r="C16" s="10" t="s">
        <v>29</v>
      </c>
      <c r="D16" s="11">
        <v>60</v>
      </c>
      <c r="E16" s="10" t="s">
        <v>29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45922</v>
      </c>
      <c r="B17" s="11" t="s">
        <v>16</v>
      </c>
      <c r="C17" s="10" t="s">
        <v>29</v>
      </c>
      <c r="D17" s="11">
        <v>60</v>
      </c>
      <c r="E17" s="10" t="s">
        <v>29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45923</v>
      </c>
      <c r="B18" s="11" t="s">
        <v>16</v>
      </c>
      <c r="C18" s="10" t="s">
        <v>29</v>
      </c>
      <c r="D18" s="11">
        <v>60</v>
      </c>
      <c r="E18" s="10" t="s">
        <v>29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x14ac:dyDescent="0.3">
      <c r="A19" s="12">
        <v>45924</v>
      </c>
      <c r="B19" s="11" t="s">
        <v>16</v>
      </c>
      <c r="C19" s="10" t="s">
        <v>29</v>
      </c>
      <c r="D19" s="11">
        <v>60</v>
      </c>
      <c r="E19" s="10" t="s">
        <v>29</v>
      </c>
      <c r="F19" s="11">
        <v>24</v>
      </c>
      <c r="G19" s="11">
        <v>2.5</v>
      </c>
      <c r="H19" s="8">
        <f t="shared" si="3"/>
        <v>180</v>
      </c>
      <c r="I19" s="8">
        <f t="shared" si="4"/>
        <v>59.074999999999996</v>
      </c>
      <c r="J19" s="9">
        <f t="shared" si="5"/>
        <v>239.07499999999999</v>
      </c>
    </row>
    <row r="20" spans="1:10" x14ac:dyDescent="0.3">
      <c r="A20" s="12">
        <v>45925</v>
      </c>
      <c r="B20" s="11" t="s">
        <v>16</v>
      </c>
      <c r="C20" s="10" t="s">
        <v>29</v>
      </c>
      <c r="D20" s="11">
        <v>60</v>
      </c>
      <c r="E20" s="10" t="s">
        <v>29</v>
      </c>
      <c r="F20" s="11">
        <v>24</v>
      </c>
      <c r="G20" s="11">
        <v>2.5</v>
      </c>
      <c r="H20" s="8">
        <f t="shared" si="3"/>
        <v>180</v>
      </c>
      <c r="I20" s="8">
        <f t="shared" si="4"/>
        <v>59.074999999999996</v>
      </c>
      <c r="J20" s="9">
        <f t="shared" si="5"/>
        <v>239.07499999999999</v>
      </c>
    </row>
    <row r="21" spans="1:10" x14ac:dyDescent="0.3">
      <c r="A21" s="12">
        <v>45926</v>
      </c>
      <c r="B21" s="11" t="s">
        <v>16</v>
      </c>
      <c r="C21" s="10" t="s">
        <v>29</v>
      </c>
      <c r="D21" s="11">
        <v>60</v>
      </c>
      <c r="E21" s="10" t="s">
        <v>29</v>
      </c>
      <c r="F21" s="11">
        <v>24</v>
      </c>
      <c r="G21" s="11">
        <v>2.5</v>
      </c>
      <c r="H21" s="8">
        <f t="shared" si="3"/>
        <v>180</v>
      </c>
      <c r="I21" s="8">
        <f t="shared" si="4"/>
        <v>59.074999999999996</v>
      </c>
      <c r="J21" s="9">
        <f t="shared" si="5"/>
        <v>239.07499999999999</v>
      </c>
    </row>
    <row r="22" spans="1:10" x14ac:dyDescent="0.3">
      <c r="A22" s="12">
        <v>45929</v>
      </c>
      <c r="B22" s="11" t="s">
        <v>16</v>
      </c>
      <c r="C22" s="10" t="s">
        <v>29</v>
      </c>
      <c r="D22" s="11">
        <v>60</v>
      </c>
      <c r="E22" s="10" t="s">
        <v>29</v>
      </c>
      <c r="F22" s="11">
        <v>24</v>
      </c>
      <c r="G22" s="11">
        <v>2.5</v>
      </c>
      <c r="H22" s="8">
        <f t="shared" si="3"/>
        <v>180</v>
      </c>
      <c r="I22" s="8">
        <f t="shared" si="4"/>
        <v>59.074999999999996</v>
      </c>
      <c r="J22" s="9">
        <f t="shared" si="5"/>
        <v>239.07499999999999</v>
      </c>
    </row>
    <row r="23" spans="1:10" x14ac:dyDescent="0.3">
      <c r="A23" s="12">
        <v>45930</v>
      </c>
      <c r="B23" s="11" t="s">
        <v>16</v>
      </c>
      <c r="C23" s="10" t="s">
        <v>29</v>
      </c>
      <c r="D23" s="11">
        <v>60</v>
      </c>
      <c r="E23" s="10" t="s">
        <v>29</v>
      </c>
      <c r="F23" s="11">
        <v>24</v>
      </c>
      <c r="G23" s="11">
        <v>2.5</v>
      </c>
      <c r="H23" s="8">
        <f t="shared" si="3"/>
        <v>180</v>
      </c>
      <c r="I23" s="8">
        <f t="shared" si="4"/>
        <v>59.074999999999996</v>
      </c>
      <c r="J23" s="9">
        <f t="shared" si="5"/>
        <v>239.07499999999999</v>
      </c>
    </row>
    <row r="24" spans="1:10" ht="16.8" customHeight="1" x14ac:dyDescent="0.3">
      <c r="A24" s="12">
        <v>45922</v>
      </c>
      <c r="B24" s="21" t="s">
        <v>16</v>
      </c>
      <c r="C24" s="10" t="s">
        <v>20</v>
      </c>
      <c r="D24" s="11">
        <v>30</v>
      </c>
      <c r="E24" s="10" t="s">
        <v>24</v>
      </c>
      <c r="F24" s="11">
        <v>24</v>
      </c>
      <c r="G24" s="11">
        <v>2.5</v>
      </c>
      <c r="H24" s="8">
        <f t="shared" ref="H24" si="6">D24*3</f>
        <v>90</v>
      </c>
      <c r="I24" s="8">
        <f t="shared" ref="I24" si="7">G24*23.63</f>
        <v>59.074999999999996</v>
      </c>
      <c r="J24" s="9">
        <f t="shared" ref="J24" si="8">SUM(H24:I24)</f>
        <v>149.07499999999999</v>
      </c>
    </row>
    <row r="25" spans="1:10" x14ac:dyDescent="0.3">
      <c r="A25" s="12">
        <v>45922</v>
      </c>
      <c r="B25" s="11" t="s">
        <v>16</v>
      </c>
      <c r="C25" s="10" t="s">
        <v>20</v>
      </c>
      <c r="D25" s="11">
        <v>16</v>
      </c>
      <c r="E25" s="10" t="s">
        <v>21</v>
      </c>
      <c r="F25" s="11" t="s">
        <v>22</v>
      </c>
      <c r="G25" s="11">
        <v>1</v>
      </c>
      <c r="H25" s="8">
        <f t="shared" ref="H25" si="9">D25*3</f>
        <v>48</v>
      </c>
      <c r="I25" s="8">
        <f t="shared" ref="I25:I29" si="10">G25*23.63</f>
        <v>23.63</v>
      </c>
      <c r="J25" s="9">
        <f t="shared" ref="J25" si="11">SUM(H25:I25)</f>
        <v>71.63</v>
      </c>
    </row>
    <row r="26" spans="1:10" x14ac:dyDescent="0.3">
      <c r="A26" s="12">
        <v>45923</v>
      </c>
      <c r="B26" s="11" t="s">
        <v>16</v>
      </c>
      <c r="C26" s="10" t="s">
        <v>20</v>
      </c>
      <c r="D26" s="11">
        <v>16</v>
      </c>
      <c r="E26" s="10" t="s">
        <v>21</v>
      </c>
      <c r="F26" s="11" t="s">
        <v>23</v>
      </c>
      <c r="G26" s="11">
        <v>1</v>
      </c>
      <c r="H26" s="8">
        <f t="shared" ref="H26" si="12">D26*3</f>
        <v>48</v>
      </c>
      <c r="I26" s="8">
        <f t="shared" ref="I26" si="13">G26*23.63</f>
        <v>23.63</v>
      </c>
      <c r="J26" s="9">
        <f t="shared" ref="J26" si="14">SUM(H26:I26)</f>
        <v>71.63</v>
      </c>
    </row>
    <row r="27" spans="1:10" x14ac:dyDescent="0.3">
      <c r="A27" s="12">
        <v>45924</v>
      </c>
      <c r="B27" s="11" t="s">
        <v>16</v>
      </c>
      <c r="C27" s="10" t="s">
        <v>20</v>
      </c>
      <c r="D27" s="11">
        <v>30</v>
      </c>
      <c r="E27" s="10" t="s">
        <v>24</v>
      </c>
      <c r="F27" s="16" t="s">
        <v>39</v>
      </c>
      <c r="G27" s="11">
        <v>2</v>
      </c>
      <c r="H27" s="8">
        <f t="shared" ref="H27:H29" si="15">D27*3</f>
        <v>90</v>
      </c>
      <c r="I27" s="8">
        <f t="shared" si="10"/>
        <v>47.26</v>
      </c>
      <c r="J27" s="9">
        <f t="shared" ref="J27:J29" si="16">SUM(H27:I27)</f>
        <v>137.26</v>
      </c>
    </row>
    <row r="28" spans="1:10" x14ac:dyDescent="0.3">
      <c r="A28" s="12">
        <v>45925</v>
      </c>
      <c r="B28" s="11" t="s">
        <v>16</v>
      </c>
      <c r="C28" s="10" t="s">
        <v>20</v>
      </c>
      <c r="D28" s="11">
        <v>30</v>
      </c>
      <c r="E28" s="10" t="s">
        <v>24</v>
      </c>
      <c r="F28" s="11" t="s">
        <v>41</v>
      </c>
      <c r="G28" s="11">
        <v>2</v>
      </c>
      <c r="H28" s="8">
        <f t="shared" ref="H28" si="17">D28*3</f>
        <v>90</v>
      </c>
      <c r="I28" s="8">
        <f t="shared" si="10"/>
        <v>47.26</v>
      </c>
      <c r="J28" s="9">
        <f t="shared" ref="J28" si="18">SUM(H28:I28)</f>
        <v>137.26</v>
      </c>
    </row>
    <row r="29" spans="1:10" x14ac:dyDescent="0.3">
      <c r="A29" s="12">
        <v>45926</v>
      </c>
      <c r="B29" s="11" t="s">
        <v>16</v>
      </c>
      <c r="C29" s="10" t="s">
        <v>20</v>
      </c>
      <c r="D29" s="11">
        <v>30</v>
      </c>
      <c r="E29" s="10" t="s">
        <v>24</v>
      </c>
      <c r="F29" s="11" t="s">
        <v>40</v>
      </c>
      <c r="G29" s="11">
        <v>2.5</v>
      </c>
      <c r="H29" s="8">
        <f t="shared" si="15"/>
        <v>90</v>
      </c>
      <c r="I29" s="8">
        <f t="shared" si="10"/>
        <v>59.074999999999996</v>
      </c>
      <c r="J29" s="9">
        <f t="shared" si="16"/>
        <v>149.07499999999999</v>
      </c>
    </row>
    <row r="30" spans="1:10" x14ac:dyDescent="0.3">
      <c r="A30" s="12"/>
      <c r="B30" s="11"/>
      <c r="C30" s="10"/>
      <c r="D30" s="11">
        <f>SUM(D4:D29)</f>
        <v>1352</v>
      </c>
      <c r="E30" s="10"/>
      <c r="F30" s="11"/>
      <c r="G30" s="11">
        <f>SUM(G4:G29)</f>
        <v>61</v>
      </c>
      <c r="H30" s="8">
        <f>SUM(H4:H29)</f>
        <v>4056</v>
      </c>
      <c r="I30" s="8">
        <f>SUM(I4:I29)</f>
        <v>1441.4300000000007</v>
      </c>
      <c r="J30" s="9">
        <v>5497.54</v>
      </c>
    </row>
    <row r="31" spans="1:10" x14ac:dyDescent="0.3">
      <c r="A31" s="22" t="s">
        <v>12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3">
      <c r="A32" s="12">
        <v>45912</v>
      </c>
      <c r="B32" s="11" t="s">
        <v>16</v>
      </c>
      <c r="C32" s="10" t="s">
        <v>42</v>
      </c>
      <c r="D32" s="11">
        <v>220</v>
      </c>
      <c r="E32" s="10" t="s">
        <v>43</v>
      </c>
      <c r="F32" s="11">
        <v>8</v>
      </c>
      <c r="G32" s="11">
        <v>6.5</v>
      </c>
      <c r="H32" s="8">
        <f t="shared" ref="H32" si="19">D32*3</f>
        <v>660</v>
      </c>
      <c r="I32" s="8">
        <f t="shared" ref="I32:I37" si="20">G32*23.63</f>
        <v>153.595</v>
      </c>
      <c r="J32" s="9">
        <f t="shared" ref="J32" si="21">SUM(H32:I32)</f>
        <v>813.59500000000003</v>
      </c>
    </row>
    <row r="33" spans="1:10" ht="13.8" customHeight="1" x14ac:dyDescent="0.3">
      <c r="A33" s="12">
        <v>45925</v>
      </c>
      <c r="B33" s="11" t="s">
        <v>16</v>
      </c>
      <c r="C33" s="10" t="s">
        <v>44</v>
      </c>
      <c r="D33" s="11">
        <v>2</v>
      </c>
      <c r="E33" s="10" t="s">
        <v>45</v>
      </c>
      <c r="F33" s="11">
        <v>24</v>
      </c>
      <c r="G33" s="11">
        <v>2</v>
      </c>
      <c r="H33" s="8">
        <f t="shared" ref="H33:H36" si="22">D33*3</f>
        <v>6</v>
      </c>
      <c r="I33" s="8">
        <f t="shared" si="20"/>
        <v>47.26</v>
      </c>
      <c r="J33" s="9">
        <f t="shared" ref="J33:J36" si="23">SUM(H33:I33)</f>
        <v>53.26</v>
      </c>
    </row>
    <row r="34" spans="1:10" x14ac:dyDescent="0.3">
      <c r="A34" s="12"/>
      <c r="B34" s="11" t="s">
        <v>16</v>
      </c>
      <c r="C34" s="10"/>
      <c r="D34" s="11"/>
      <c r="E34" s="10"/>
      <c r="F34" s="11">
        <v>1</v>
      </c>
      <c r="G34" s="11"/>
      <c r="H34" s="8">
        <f t="shared" si="22"/>
        <v>0</v>
      </c>
      <c r="I34" s="8">
        <f t="shared" si="20"/>
        <v>0</v>
      </c>
      <c r="J34" s="9">
        <f t="shared" si="23"/>
        <v>0</v>
      </c>
    </row>
    <row r="35" spans="1:10" x14ac:dyDescent="0.3">
      <c r="A35" s="12"/>
      <c r="B35" s="11" t="s">
        <v>16</v>
      </c>
      <c r="C35" s="10"/>
      <c r="D35" s="11"/>
      <c r="E35" s="10"/>
      <c r="F35" s="11">
        <v>1</v>
      </c>
      <c r="G35" s="11"/>
      <c r="H35" s="8">
        <f t="shared" si="22"/>
        <v>0</v>
      </c>
      <c r="I35" s="8">
        <f t="shared" si="20"/>
        <v>0</v>
      </c>
      <c r="J35" s="9">
        <f t="shared" si="23"/>
        <v>0</v>
      </c>
    </row>
    <row r="36" spans="1:10" x14ac:dyDescent="0.3">
      <c r="A36" s="12"/>
      <c r="B36" s="11" t="s">
        <v>16</v>
      </c>
      <c r="C36" s="10"/>
      <c r="D36" s="11"/>
      <c r="E36" s="10"/>
      <c r="F36" s="11">
        <v>1</v>
      </c>
      <c r="G36" s="11"/>
      <c r="H36" s="8">
        <f t="shared" si="22"/>
        <v>0</v>
      </c>
      <c r="I36" s="8">
        <f t="shared" si="20"/>
        <v>0</v>
      </c>
      <c r="J36" s="9">
        <f t="shared" si="23"/>
        <v>0</v>
      </c>
    </row>
    <row r="37" spans="1:10" x14ac:dyDescent="0.3">
      <c r="A37" s="12"/>
      <c r="B37" s="11" t="s">
        <v>16</v>
      </c>
      <c r="C37" s="10"/>
      <c r="D37" s="11"/>
      <c r="E37" s="10"/>
      <c r="F37" s="11">
        <v>1</v>
      </c>
      <c r="G37" s="11"/>
      <c r="H37" s="8">
        <f>D37*3</f>
        <v>0</v>
      </c>
      <c r="I37" s="8">
        <f t="shared" si="20"/>
        <v>0</v>
      </c>
      <c r="J37" s="9">
        <f>SUM(H37:I37)</f>
        <v>0</v>
      </c>
    </row>
    <row r="38" spans="1:10" x14ac:dyDescent="0.3">
      <c r="A38" s="12"/>
      <c r="B38" s="11"/>
      <c r="C38" s="10"/>
      <c r="D38" s="11"/>
      <c r="E38" s="10"/>
      <c r="F38" s="11"/>
      <c r="G38" s="11"/>
      <c r="H38" s="8">
        <v>660</v>
      </c>
      <c r="I38" s="8">
        <f>SUM(I32:I37)</f>
        <v>200.85499999999999</v>
      </c>
      <c r="J38" s="9">
        <f>SUM(J32:J37)</f>
        <v>866.85500000000002</v>
      </c>
    </row>
    <row r="39" spans="1:10" x14ac:dyDescent="0.3">
      <c r="A39" s="22" t="s">
        <v>13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3">
      <c r="A40" s="12">
        <v>45901</v>
      </c>
      <c r="B40" s="11" t="s">
        <v>16</v>
      </c>
      <c r="C40" s="10" t="s">
        <v>26</v>
      </c>
      <c r="D40" s="11">
        <v>56</v>
      </c>
      <c r="E40" s="10" t="s">
        <v>31</v>
      </c>
      <c r="F40" s="11">
        <v>24</v>
      </c>
      <c r="G40" s="11">
        <v>4.25</v>
      </c>
      <c r="H40" s="8">
        <f t="shared" ref="H40" si="24">D40*3</f>
        <v>168</v>
      </c>
      <c r="I40" s="8">
        <f>G40*23.63</f>
        <v>100.42749999999999</v>
      </c>
      <c r="J40" s="9">
        <f t="shared" ref="J40:J49" si="25">SUM(H40:I40)</f>
        <v>268.42750000000001</v>
      </c>
    </row>
    <row r="41" spans="1:10" x14ac:dyDescent="0.3">
      <c r="A41" s="12">
        <v>45902</v>
      </c>
      <c r="B41" s="11" t="s">
        <v>16</v>
      </c>
      <c r="C41" s="10" t="s">
        <v>30</v>
      </c>
      <c r="D41" s="11">
        <v>8</v>
      </c>
      <c r="E41" s="10" t="s">
        <v>27</v>
      </c>
      <c r="F41" s="11">
        <v>24</v>
      </c>
      <c r="G41" s="11">
        <v>3.5</v>
      </c>
      <c r="H41" s="8">
        <f t="shared" ref="H41:H49" si="26">D41*3</f>
        <v>24</v>
      </c>
      <c r="I41" s="8">
        <f>G41*23.63</f>
        <v>82.704999999999998</v>
      </c>
      <c r="J41" s="9">
        <f t="shared" si="25"/>
        <v>106.705</v>
      </c>
    </row>
    <row r="42" spans="1:10" x14ac:dyDescent="0.3">
      <c r="A42" s="12">
        <v>45905</v>
      </c>
      <c r="B42" s="11" t="s">
        <v>16</v>
      </c>
      <c r="C42" s="10" t="s">
        <v>32</v>
      </c>
      <c r="D42" s="11">
        <v>63</v>
      </c>
      <c r="E42" s="10" t="s">
        <v>46</v>
      </c>
      <c r="F42" s="11">
        <v>24</v>
      </c>
      <c r="G42" s="11">
        <v>5.15</v>
      </c>
      <c r="H42" s="8">
        <f t="shared" si="26"/>
        <v>189</v>
      </c>
      <c r="I42" s="8">
        <f>G42*23.63</f>
        <v>121.69450000000001</v>
      </c>
      <c r="J42" s="9">
        <f t="shared" si="25"/>
        <v>310.69450000000001</v>
      </c>
    </row>
    <row r="43" spans="1:10" x14ac:dyDescent="0.3">
      <c r="A43" s="12">
        <v>45908</v>
      </c>
      <c r="B43" s="11" t="s">
        <v>16</v>
      </c>
      <c r="C43" s="10" t="s">
        <v>30</v>
      </c>
      <c r="D43" s="11">
        <v>25</v>
      </c>
      <c r="E43" s="10" t="s">
        <v>47</v>
      </c>
      <c r="F43" s="11">
        <v>24</v>
      </c>
      <c r="G43" s="11">
        <v>3.25</v>
      </c>
      <c r="H43" s="8">
        <f t="shared" si="26"/>
        <v>75</v>
      </c>
      <c r="I43" s="8">
        <f>G43*43.63</f>
        <v>141.79750000000001</v>
      </c>
      <c r="J43" s="9">
        <f t="shared" si="25"/>
        <v>216.79750000000001</v>
      </c>
    </row>
    <row r="44" spans="1:10" x14ac:dyDescent="0.3">
      <c r="A44" s="12">
        <v>45910</v>
      </c>
      <c r="B44" s="11" t="s">
        <v>16</v>
      </c>
      <c r="C44" s="10" t="s">
        <v>28</v>
      </c>
      <c r="D44" s="11">
        <v>63</v>
      </c>
      <c r="E44" s="10" t="s">
        <v>46</v>
      </c>
      <c r="F44" s="11">
        <v>24</v>
      </c>
      <c r="G44" s="11">
        <v>4</v>
      </c>
      <c r="H44" s="8">
        <f t="shared" si="26"/>
        <v>189</v>
      </c>
      <c r="I44" s="8">
        <f>G44*23.63</f>
        <v>94.52</v>
      </c>
      <c r="J44" s="9">
        <f t="shared" si="25"/>
        <v>283.52</v>
      </c>
    </row>
    <row r="45" spans="1:10" x14ac:dyDescent="0.3">
      <c r="A45" s="12">
        <v>45911</v>
      </c>
      <c r="B45" s="11" t="s">
        <v>16</v>
      </c>
      <c r="C45" s="10" t="s">
        <v>30</v>
      </c>
      <c r="D45" s="11">
        <v>82</v>
      </c>
      <c r="E45" s="10" t="s">
        <v>35</v>
      </c>
      <c r="F45" s="11">
        <v>24</v>
      </c>
      <c r="G45" s="11">
        <v>4.5</v>
      </c>
      <c r="H45" s="8">
        <f t="shared" si="26"/>
        <v>246</v>
      </c>
      <c r="I45" s="8">
        <f>G45*43.63</f>
        <v>196.33500000000001</v>
      </c>
      <c r="J45" s="9">
        <f t="shared" si="25"/>
        <v>442.33500000000004</v>
      </c>
    </row>
    <row r="46" spans="1:10" x14ac:dyDescent="0.3">
      <c r="A46" s="12">
        <v>45915</v>
      </c>
      <c r="B46" s="11" t="s">
        <v>16</v>
      </c>
      <c r="C46" s="10" t="s">
        <v>30</v>
      </c>
      <c r="D46" s="11">
        <v>33</v>
      </c>
      <c r="E46" s="10" t="s">
        <v>48</v>
      </c>
      <c r="F46" s="11">
        <v>24</v>
      </c>
      <c r="G46" s="11">
        <v>3.75</v>
      </c>
      <c r="H46" s="8">
        <f t="shared" si="26"/>
        <v>99</v>
      </c>
      <c r="I46" s="8">
        <f>G46*23.63</f>
        <v>88.612499999999997</v>
      </c>
      <c r="J46" s="9">
        <f t="shared" si="25"/>
        <v>187.61250000000001</v>
      </c>
    </row>
    <row r="47" spans="1:10" x14ac:dyDescent="0.3">
      <c r="A47" s="12">
        <v>45916</v>
      </c>
      <c r="B47" s="11" t="s">
        <v>16</v>
      </c>
      <c r="C47" s="10" t="s">
        <v>34</v>
      </c>
      <c r="D47" s="11">
        <v>8</v>
      </c>
      <c r="E47" s="10" t="s">
        <v>27</v>
      </c>
      <c r="F47" s="11">
        <v>24</v>
      </c>
      <c r="G47" s="11">
        <v>3.5</v>
      </c>
      <c r="H47" s="8">
        <f t="shared" si="26"/>
        <v>24</v>
      </c>
      <c r="I47" s="8">
        <f t="shared" ref="I47:I49" si="27">G47*23.63</f>
        <v>82.704999999999998</v>
      </c>
      <c r="J47" s="9">
        <f t="shared" si="25"/>
        <v>106.705</v>
      </c>
    </row>
    <row r="48" spans="1:10" x14ac:dyDescent="0.3">
      <c r="A48" s="12">
        <v>45918</v>
      </c>
      <c r="B48" s="11" t="s">
        <v>16</v>
      </c>
      <c r="C48" s="10" t="s">
        <v>30</v>
      </c>
      <c r="D48" s="11">
        <v>63</v>
      </c>
      <c r="E48" s="10" t="s">
        <v>49</v>
      </c>
      <c r="F48" s="11">
        <v>24</v>
      </c>
      <c r="G48" s="11">
        <v>3.25</v>
      </c>
      <c r="H48" s="8">
        <f t="shared" si="26"/>
        <v>189</v>
      </c>
      <c r="I48" s="8">
        <f t="shared" si="27"/>
        <v>76.797499999999999</v>
      </c>
      <c r="J48" s="9">
        <f t="shared" si="25"/>
        <v>265.79750000000001</v>
      </c>
    </row>
    <row r="49" spans="1:10" x14ac:dyDescent="0.3">
      <c r="A49" s="12">
        <v>45925</v>
      </c>
      <c r="B49" s="11" t="s">
        <v>16</v>
      </c>
      <c r="C49" s="10" t="s">
        <v>30</v>
      </c>
      <c r="D49" s="11">
        <v>86</v>
      </c>
      <c r="E49" s="10" t="s">
        <v>50</v>
      </c>
      <c r="F49" s="11">
        <v>24</v>
      </c>
      <c r="G49" s="11">
        <v>4.5</v>
      </c>
      <c r="H49" s="8">
        <f t="shared" si="26"/>
        <v>258</v>
      </c>
      <c r="I49" s="8">
        <f t="shared" si="27"/>
        <v>106.33499999999999</v>
      </c>
      <c r="J49" s="9">
        <f t="shared" si="25"/>
        <v>364.33499999999998</v>
      </c>
    </row>
    <row r="50" spans="1:10" x14ac:dyDescent="0.3">
      <c r="A50" s="12"/>
      <c r="B50" s="11"/>
      <c r="C50" s="10"/>
      <c r="D50" s="11">
        <f>SUM(D40:D49)</f>
        <v>487</v>
      </c>
      <c r="E50" s="10"/>
      <c r="F50" s="11"/>
      <c r="G50" s="11">
        <f>SUM(G40:G49)</f>
        <v>39.65</v>
      </c>
      <c r="H50" s="8">
        <v>1725</v>
      </c>
      <c r="I50" s="8">
        <f>SUM(I40:I49)</f>
        <v>1091.9295</v>
      </c>
      <c r="J50" s="9">
        <v>2816.93</v>
      </c>
    </row>
    <row r="51" spans="1:10" x14ac:dyDescent="0.3">
      <c r="A51" s="12"/>
      <c r="B51" s="11"/>
      <c r="C51" s="10"/>
      <c r="D51" s="11"/>
      <c r="E51" s="10"/>
      <c r="F51" s="11"/>
      <c r="G51" s="11"/>
      <c r="H51" s="8"/>
      <c r="I51" s="8"/>
      <c r="J51" s="9"/>
    </row>
    <row r="52" spans="1:10" x14ac:dyDescent="0.3">
      <c r="A52" s="12"/>
      <c r="B52" s="11"/>
      <c r="C52" s="10"/>
      <c r="D52" s="11"/>
      <c r="E52" s="10"/>
      <c r="F52" s="11"/>
      <c r="G52" s="11"/>
      <c r="H52" s="8"/>
      <c r="I52" s="8"/>
      <c r="J52" s="9"/>
    </row>
    <row r="53" spans="1:10" x14ac:dyDescent="0.3">
      <c r="A53" s="22" t="s">
        <v>14</v>
      </c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3">
      <c r="A54" s="12">
        <v>45902</v>
      </c>
      <c r="B54" s="11" t="s">
        <v>17</v>
      </c>
      <c r="C54" s="10" t="s">
        <v>36</v>
      </c>
      <c r="D54" s="11">
        <v>15</v>
      </c>
      <c r="E54" s="10" t="s">
        <v>36</v>
      </c>
      <c r="F54" s="11">
        <v>1</v>
      </c>
      <c r="G54" s="11">
        <v>1.5</v>
      </c>
      <c r="H54" s="8">
        <f t="shared" ref="H54:H68" si="28">D54*3</f>
        <v>45</v>
      </c>
      <c r="I54" s="8">
        <f>G54*16.05</f>
        <v>24.075000000000003</v>
      </c>
      <c r="J54" s="9">
        <f t="shared" ref="J54:J68" si="29">SUM(H54:I54)</f>
        <v>69.075000000000003</v>
      </c>
    </row>
    <row r="55" spans="1:10" x14ac:dyDescent="0.3">
      <c r="A55" s="12">
        <v>45903</v>
      </c>
      <c r="B55" s="11" t="s">
        <v>17</v>
      </c>
      <c r="C55" s="10" t="s">
        <v>36</v>
      </c>
      <c r="D55" s="11">
        <v>15</v>
      </c>
      <c r="E55" s="10" t="s">
        <v>36</v>
      </c>
      <c r="F55" s="11">
        <v>1</v>
      </c>
      <c r="G55" s="11">
        <v>1.5</v>
      </c>
      <c r="H55" s="8">
        <f t="shared" si="28"/>
        <v>45</v>
      </c>
      <c r="I55" s="8">
        <f t="shared" ref="I55:I68" si="30">G55*16.05</f>
        <v>24.075000000000003</v>
      </c>
      <c r="J55" s="9">
        <f t="shared" si="29"/>
        <v>69.075000000000003</v>
      </c>
    </row>
    <row r="56" spans="1:10" x14ac:dyDescent="0.3">
      <c r="A56" s="12">
        <v>45903</v>
      </c>
      <c r="B56" s="11" t="s">
        <v>17</v>
      </c>
      <c r="C56" s="10" t="s">
        <v>33</v>
      </c>
      <c r="D56" s="11">
        <v>4</v>
      </c>
      <c r="E56" s="10" t="s">
        <v>51</v>
      </c>
      <c r="F56" s="11">
        <v>1</v>
      </c>
      <c r="G56" s="11">
        <v>3.5</v>
      </c>
      <c r="H56" s="8">
        <f t="shared" si="28"/>
        <v>12</v>
      </c>
      <c r="I56" s="8">
        <f t="shared" si="30"/>
        <v>56.175000000000004</v>
      </c>
      <c r="J56" s="9">
        <f t="shared" si="29"/>
        <v>68.175000000000011</v>
      </c>
    </row>
    <row r="57" spans="1:10" x14ac:dyDescent="0.3">
      <c r="A57" s="12">
        <v>45904</v>
      </c>
      <c r="B57" s="11" t="s">
        <v>17</v>
      </c>
      <c r="C57" s="10" t="s">
        <v>36</v>
      </c>
      <c r="D57" s="11">
        <v>15</v>
      </c>
      <c r="E57" s="10" t="s">
        <v>36</v>
      </c>
      <c r="F57" s="11">
        <v>1</v>
      </c>
      <c r="G57" s="11">
        <v>1.5</v>
      </c>
      <c r="H57" s="8">
        <f t="shared" si="28"/>
        <v>45</v>
      </c>
      <c r="I57" s="8">
        <f t="shared" si="30"/>
        <v>24.075000000000003</v>
      </c>
      <c r="J57" s="9">
        <f t="shared" si="29"/>
        <v>69.075000000000003</v>
      </c>
    </row>
    <row r="58" spans="1:10" x14ac:dyDescent="0.3">
      <c r="A58" s="12">
        <v>45904</v>
      </c>
      <c r="B58" s="11" t="s">
        <v>17</v>
      </c>
      <c r="C58" s="10" t="s">
        <v>34</v>
      </c>
      <c r="D58" s="11">
        <v>32</v>
      </c>
      <c r="E58" s="10" t="s">
        <v>52</v>
      </c>
      <c r="F58" s="11">
        <v>1</v>
      </c>
      <c r="G58" s="11">
        <v>4</v>
      </c>
      <c r="H58" s="8">
        <f t="shared" si="28"/>
        <v>96</v>
      </c>
      <c r="I58" s="8">
        <f t="shared" si="30"/>
        <v>64.2</v>
      </c>
      <c r="J58" s="9">
        <f t="shared" si="29"/>
        <v>160.19999999999999</v>
      </c>
    </row>
    <row r="59" spans="1:10" x14ac:dyDescent="0.3">
      <c r="A59" s="12">
        <v>45905</v>
      </c>
      <c r="B59" s="11" t="s">
        <v>17</v>
      </c>
      <c r="C59" s="10" t="s">
        <v>36</v>
      </c>
      <c r="D59" s="11">
        <v>15</v>
      </c>
      <c r="E59" s="10" t="s">
        <v>36</v>
      </c>
      <c r="F59" s="11">
        <v>1</v>
      </c>
      <c r="G59" s="11">
        <v>1.5</v>
      </c>
      <c r="H59" s="8">
        <f t="shared" si="28"/>
        <v>45</v>
      </c>
      <c r="I59" s="8">
        <f t="shared" si="30"/>
        <v>24.075000000000003</v>
      </c>
      <c r="J59" s="9">
        <f t="shared" si="29"/>
        <v>69.075000000000003</v>
      </c>
    </row>
    <row r="60" spans="1:10" x14ac:dyDescent="0.3">
      <c r="A60" s="12">
        <v>45905</v>
      </c>
      <c r="B60" s="11" t="s">
        <v>17</v>
      </c>
      <c r="C60" s="10" t="s">
        <v>26</v>
      </c>
      <c r="D60" s="11">
        <v>63</v>
      </c>
      <c r="E60" s="10" t="s">
        <v>46</v>
      </c>
      <c r="F60" s="11">
        <v>1</v>
      </c>
      <c r="G60" s="11">
        <v>6.5</v>
      </c>
      <c r="H60" s="8">
        <f t="shared" si="28"/>
        <v>189</v>
      </c>
      <c r="I60" s="8">
        <f t="shared" si="30"/>
        <v>104.325</v>
      </c>
      <c r="J60" s="9">
        <f t="shared" si="29"/>
        <v>293.32499999999999</v>
      </c>
    </row>
    <row r="61" spans="1:10" x14ac:dyDescent="0.3">
      <c r="A61" s="12">
        <v>45908</v>
      </c>
      <c r="B61" s="11" t="s">
        <v>17</v>
      </c>
      <c r="C61" s="10" t="s">
        <v>36</v>
      </c>
      <c r="D61" s="11">
        <v>15</v>
      </c>
      <c r="E61" s="10" t="s">
        <v>36</v>
      </c>
      <c r="F61" s="11">
        <v>1</v>
      </c>
      <c r="G61" s="11">
        <v>1.5</v>
      </c>
      <c r="H61" s="8">
        <f t="shared" si="28"/>
        <v>45</v>
      </c>
      <c r="I61" s="8">
        <f t="shared" si="30"/>
        <v>24.075000000000003</v>
      </c>
      <c r="J61" s="9">
        <f t="shared" si="29"/>
        <v>69.075000000000003</v>
      </c>
    </row>
    <row r="62" spans="1:10" x14ac:dyDescent="0.3">
      <c r="A62" s="12">
        <v>45909</v>
      </c>
      <c r="B62" s="11" t="s">
        <v>17</v>
      </c>
      <c r="C62" s="10" t="s">
        <v>36</v>
      </c>
      <c r="D62" s="11">
        <v>15</v>
      </c>
      <c r="E62" s="10" t="s">
        <v>36</v>
      </c>
      <c r="F62" s="11">
        <v>1</v>
      </c>
      <c r="G62" s="11">
        <v>1.5</v>
      </c>
      <c r="H62" s="8">
        <f t="shared" si="28"/>
        <v>45</v>
      </c>
      <c r="I62" s="8">
        <f t="shared" si="30"/>
        <v>24.075000000000003</v>
      </c>
      <c r="J62" s="9">
        <f t="shared" si="29"/>
        <v>69.075000000000003</v>
      </c>
    </row>
    <row r="63" spans="1:10" x14ac:dyDescent="0.3">
      <c r="A63" s="12">
        <v>45910</v>
      </c>
      <c r="B63" s="11" t="s">
        <v>17</v>
      </c>
      <c r="C63" s="10" t="s">
        <v>36</v>
      </c>
      <c r="D63" s="11">
        <v>15</v>
      </c>
      <c r="E63" s="10" t="s">
        <v>36</v>
      </c>
      <c r="F63" s="11">
        <v>1</v>
      </c>
      <c r="G63" s="11">
        <v>1.5</v>
      </c>
      <c r="H63" s="8">
        <f t="shared" si="28"/>
        <v>45</v>
      </c>
      <c r="I63" s="8">
        <f t="shared" si="30"/>
        <v>24.075000000000003</v>
      </c>
      <c r="J63" s="9">
        <f t="shared" si="29"/>
        <v>69.075000000000003</v>
      </c>
    </row>
    <row r="64" spans="1:10" x14ac:dyDescent="0.3">
      <c r="A64" s="12">
        <v>45911</v>
      </c>
      <c r="B64" s="11" t="s">
        <v>17</v>
      </c>
      <c r="C64" s="10" t="s">
        <v>36</v>
      </c>
      <c r="D64" s="11">
        <v>15</v>
      </c>
      <c r="E64" s="10" t="s">
        <v>36</v>
      </c>
      <c r="F64" s="11">
        <v>1</v>
      </c>
      <c r="G64" s="11">
        <v>1.5</v>
      </c>
      <c r="H64" s="8">
        <f t="shared" si="28"/>
        <v>45</v>
      </c>
      <c r="I64" s="8">
        <f t="shared" si="30"/>
        <v>24.075000000000003</v>
      </c>
      <c r="J64" s="9">
        <f t="shared" si="29"/>
        <v>69.075000000000003</v>
      </c>
    </row>
    <row r="65" spans="1:10" x14ac:dyDescent="0.3">
      <c r="A65" s="12">
        <v>45911</v>
      </c>
      <c r="B65" s="11" t="s">
        <v>17</v>
      </c>
      <c r="C65" s="10" t="s">
        <v>33</v>
      </c>
      <c r="D65" s="11">
        <v>25</v>
      </c>
      <c r="E65" s="10" t="s">
        <v>53</v>
      </c>
      <c r="F65" s="11">
        <v>1</v>
      </c>
      <c r="G65" s="11">
        <v>4.5</v>
      </c>
      <c r="H65" s="8">
        <f t="shared" si="28"/>
        <v>75</v>
      </c>
      <c r="I65" s="8">
        <f t="shared" si="30"/>
        <v>72.225000000000009</v>
      </c>
      <c r="J65" s="9">
        <f t="shared" si="29"/>
        <v>147.22500000000002</v>
      </c>
    </row>
    <row r="66" spans="1:10" x14ac:dyDescent="0.3">
      <c r="A66" s="12">
        <v>45912</v>
      </c>
      <c r="B66" s="11" t="s">
        <v>17</v>
      </c>
      <c r="C66" s="10" t="s">
        <v>36</v>
      </c>
      <c r="D66" s="11">
        <v>15</v>
      </c>
      <c r="E66" s="10" t="s">
        <v>36</v>
      </c>
      <c r="F66" s="11">
        <v>1</v>
      </c>
      <c r="G66" s="11">
        <v>1.5</v>
      </c>
      <c r="H66" s="8">
        <f t="shared" si="28"/>
        <v>45</v>
      </c>
      <c r="I66" s="8">
        <f t="shared" si="30"/>
        <v>24.075000000000003</v>
      </c>
      <c r="J66" s="9">
        <f t="shared" si="29"/>
        <v>69.075000000000003</v>
      </c>
    </row>
    <row r="67" spans="1:10" x14ac:dyDescent="0.3">
      <c r="A67" s="12">
        <v>45912</v>
      </c>
      <c r="B67" s="11" t="s">
        <v>17</v>
      </c>
      <c r="C67" s="10" t="s">
        <v>42</v>
      </c>
      <c r="D67" s="11">
        <v>220</v>
      </c>
      <c r="E67" s="10" t="s">
        <v>43</v>
      </c>
      <c r="F67" s="11">
        <v>1</v>
      </c>
      <c r="G67" s="11">
        <v>0</v>
      </c>
      <c r="H67" s="8">
        <f t="shared" si="28"/>
        <v>660</v>
      </c>
      <c r="I67" s="8">
        <f t="shared" si="30"/>
        <v>0</v>
      </c>
      <c r="J67" s="9">
        <f t="shared" si="29"/>
        <v>660</v>
      </c>
    </row>
    <row r="68" spans="1:10" x14ac:dyDescent="0.3">
      <c r="A68" s="12">
        <v>45915</v>
      </c>
      <c r="B68" s="11" t="s">
        <v>17</v>
      </c>
      <c r="C68" s="10" t="s">
        <v>36</v>
      </c>
      <c r="D68" s="11">
        <v>15</v>
      </c>
      <c r="E68" s="10" t="s">
        <v>36</v>
      </c>
      <c r="F68" s="11">
        <v>1</v>
      </c>
      <c r="G68" s="11">
        <v>1.5</v>
      </c>
      <c r="H68" s="8">
        <f t="shared" si="28"/>
        <v>45</v>
      </c>
      <c r="I68" s="8">
        <f t="shared" si="30"/>
        <v>24.075000000000003</v>
      </c>
      <c r="J68" s="9">
        <f t="shared" si="29"/>
        <v>69.075000000000003</v>
      </c>
    </row>
    <row r="69" spans="1:10" x14ac:dyDescent="0.3">
      <c r="A69" s="12">
        <v>45916</v>
      </c>
      <c r="B69" s="11" t="s">
        <v>17</v>
      </c>
      <c r="C69" s="10" t="s">
        <v>36</v>
      </c>
      <c r="D69" s="11">
        <v>15</v>
      </c>
      <c r="E69" s="10" t="s">
        <v>36</v>
      </c>
      <c r="F69" s="11">
        <v>1</v>
      </c>
      <c r="G69" s="11">
        <v>1.5</v>
      </c>
      <c r="H69" s="8">
        <f t="shared" ref="H69:H82" si="31">D69*3</f>
        <v>45</v>
      </c>
      <c r="I69" s="8">
        <f t="shared" ref="I69:I82" si="32">G69*16.05</f>
        <v>24.075000000000003</v>
      </c>
      <c r="J69" s="9">
        <f t="shared" ref="J69:J82" si="33">SUM(H69:I69)</f>
        <v>69.075000000000003</v>
      </c>
    </row>
    <row r="70" spans="1:10" x14ac:dyDescent="0.3">
      <c r="A70" s="12">
        <v>45917</v>
      </c>
      <c r="B70" s="11" t="s">
        <v>17</v>
      </c>
      <c r="C70" s="10" t="s">
        <v>36</v>
      </c>
      <c r="D70" s="11">
        <v>15</v>
      </c>
      <c r="E70" s="10" t="s">
        <v>36</v>
      </c>
      <c r="F70" s="11">
        <v>1</v>
      </c>
      <c r="G70" s="11">
        <v>1.5</v>
      </c>
      <c r="H70" s="8">
        <f t="shared" si="31"/>
        <v>45</v>
      </c>
      <c r="I70" s="8">
        <f t="shared" si="32"/>
        <v>24.075000000000003</v>
      </c>
      <c r="J70" s="9">
        <f t="shared" si="33"/>
        <v>69.075000000000003</v>
      </c>
    </row>
    <row r="71" spans="1:10" x14ac:dyDescent="0.3">
      <c r="A71" s="12">
        <v>45918</v>
      </c>
      <c r="B71" s="11" t="s">
        <v>17</v>
      </c>
      <c r="C71" s="10" t="s">
        <v>36</v>
      </c>
      <c r="D71" s="11">
        <v>15</v>
      </c>
      <c r="E71" s="10" t="s">
        <v>36</v>
      </c>
      <c r="F71" s="11">
        <v>1</v>
      </c>
      <c r="G71" s="11">
        <v>1.5</v>
      </c>
      <c r="H71" s="8">
        <f t="shared" si="31"/>
        <v>45</v>
      </c>
      <c r="I71" s="8">
        <f t="shared" si="32"/>
        <v>24.075000000000003</v>
      </c>
      <c r="J71" s="9">
        <f t="shared" si="33"/>
        <v>69.075000000000003</v>
      </c>
    </row>
    <row r="72" spans="1:10" x14ac:dyDescent="0.3">
      <c r="A72" s="12">
        <v>45919</v>
      </c>
      <c r="B72" s="11" t="s">
        <v>17</v>
      </c>
      <c r="C72" s="10" t="s">
        <v>36</v>
      </c>
      <c r="D72" s="11">
        <v>15</v>
      </c>
      <c r="E72" s="10" t="s">
        <v>36</v>
      </c>
      <c r="F72" s="11">
        <v>1</v>
      </c>
      <c r="G72" s="11">
        <v>1.5</v>
      </c>
      <c r="H72" s="8">
        <f t="shared" si="31"/>
        <v>45</v>
      </c>
      <c r="I72" s="8">
        <f t="shared" si="32"/>
        <v>24.075000000000003</v>
      </c>
      <c r="J72" s="9">
        <f t="shared" si="33"/>
        <v>69.075000000000003</v>
      </c>
    </row>
    <row r="73" spans="1:10" x14ac:dyDescent="0.3">
      <c r="A73" s="12">
        <v>45922</v>
      </c>
      <c r="B73" s="11" t="s">
        <v>17</v>
      </c>
      <c r="C73" s="10" t="s">
        <v>36</v>
      </c>
      <c r="D73" s="11">
        <v>15</v>
      </c>
      <c r="E73" s="10" t="s">
        <v>36</v>
      </c>
      <c r="F73" s="11">
        <v>1</v>
      </c>
      <c r="G73" s="11">
        <v>1.5</v>
      </c>
      <c r="H73" s="8">
        <f t="shared" si="31"/>
        <v>45</v>
      </c>
      <c r="I73" s="8">
        <f t="shared" si="32"/>
        <v>24.075000000000003</v>
      </c>
      <c r="J73" s="9">
        <f t="shared" si="33"/>
        <v>69.075000000000003</v>
      </c>
    </row>
    <row r="74" spans="1:10" x14ac:dyDescent="0.3">
      <c r="A74" s="12">
        <v>45922</v>
      </c>
      <c r="B74" s="11" t="s">
        <v>17</v>
      </c>
      <c r="C74" s="10" t="s">
        <v>30</v>
      </c>
      <c r="D74" s="11">
        <v>23</v>
      </c>
      <c r="E74" s="10" t="s">
        <v>54</v>
      </c>
      <c r="F74" s="11">
        <v>1</v>
      </c>
      <c r="G74" s="11">
        <v>3.5</v>
      </c>
      <c r="H74" s="8">
        <f t="shared" si="31"/>
        <v>69</v>
      </c>
      <c r="I74" s="8">
        <f t="shared" si="32"/>
        <v>56.175000000000004</v>
      </c>
      <c r="J74" s="9">
        <f t="shared" si="33"/>
        <v>125.17500000000001</v>
      </c>
    </row>
    <row r="75" spans="1:10" x14ac:dyDescent="0.3">
      <c r="A75" s="12">
        <v>45923</v>
      </c>
      <c r="B75" s="11" t="s">
        <v>17</v>
      </c>
      <c r="C75" s="10" t="s">
        <v>36</v>
      </c>
      <c r="D75" s="11">
        <v>15</v>
      </c>
      <c r="E75" s="10" t="s">
        <v>36</v>
      </c>
      <c r="F75" s="11">
        <v>1</v>
      </c>
      <c r="G75" s="11">
        <v>1.5</v>
      </c>
      <c r="H75" s="8">
        <f t="shared" si="31"/>
        <v>45</v>
      </c>
      <c r="I75" s="8">
        <f t="shared" si="32"/>
        <v>24.075000000000003</v>
      </c>
      <c r="J75" s="9">
        <f t="shared" si="33"/>
        <v>69.075000000000003</v>
      </c>
    </row>
    <row r="76" spans="1:10" x14ac:dyDescent="0.3">
      <c r="A76" s="12">
        <v>45924</v>
      </c>
      <c r="B76" s="11" t="s">
        <v>17</v>
      </c>
      <c r="C76" s="10" t="s">
        <v>36</v>
      </c>
      <c r="D76" s="11">
        <v>15</v>
      </c>
      <c r="E76" s="10" t="s">
        <v>36</v>
      </c>
      <c r="F76" s="11">
        <v>1</v>
      </c>
      <c r="G76" s="11">
        <v>1.5</v>
      </c>
      <c r="H76" s="8">
        <f t="shared" si="31"/>
        <v>45</v>
      </c>
      <c r="I76" s="8">
        <f t="shared" si="32"/>
        <v>24.075000000000003</v>
      </c>
      <c r="J76" s="9">
        <f t="shared" si="33"/>
        <v>69.075000000000003</v>
      </c>
    </row>
    <row r="77" spans="1:10" x14ac:dyDescent="0.3">
      <c r="A77" s="12">
        <v>45925</v>
      </c>
      <c r="B77" s="11" t="s">
        <v>17</v>
      </c>
      <c r="C77" s="10" t="s">
        <v>36</v>
      </c>
      <c r="D77" s="11">
        <v>15</v>
      </c>
      <c r="E77" s="10" t="s">
        <v>36</v>
      </c>
      <c r="F77" s="11">
        <v>1</v>
      </c>
      <c r="G77" s="11">
        <v>1.5</v>
      </c>
      <c r="H77" s="8">
        <f t="shared" si="31"/>
        <v>45</v>
      </c>
      <c r="I77" s="8">
        <f t="shared" si="32"/>
        <v>24.075000000000003</v>
      </c>
      <c r="J77" s="9">
        <f t="shared" si="33"/>
        <v>69.075000000000003</v>
      </c>
    </row>
    <row r="78" spans="1:10" x14ac:dyDescent="0.3">
      <c r="A78" s="12">
        <v>45926</v>
      </c>
      <c r="B78" s="11" t="s">
        <v>17</v>
      </c>
      <c r="C78" s="10" t="s">
        <v>36</v>
      </c>
      <c r="D78" s="11">
        <v>15</v>
      </c>
      <c r="E78" s="10" t="s">
        <v>36</v>
      </c>
      <c r="F78" s="11">
        <v>1</v>
      </c>
      <c r="G78" s="11">
        <v>1.5</v>
      </c>
      <c r="H78" s="8">
        <f t="shared" si="31"/>
        <v>45</v>
      </c>
      <c r="I78" s="8">
        <f t="shared" si="32"/>
        <v>24.075000000000003</v>
      </c>
      <c r="J78" s="9">
        <f t="shared" si="33"/>
        <v>69.075000000000003</v>
      </c>
    </row>
    <row r="79" spans="1:10" x14ac:dyDescent="0.3">
      <c r="A79" s="12">
        <v>45927</v>
      </c>
      <c r="B79" s="11" t="s">
        <v>17</v>
      </c>
      <c r="C79" s="10" t="s">
        <v>28</v>
      </c>
      <c r="D79" s="11">
        <v>25</v>
      </c>
      <c r="E79" s="10" t="s">
        <v>55</v>
      </c>
      <c r="F79" s="11">
        <v>1</v>
      </c>
      <c r="G79" s="11">
        <v>2.75</v>
      </c>
      <c r="H79" s="8">
        <f t="shared" si="31"/>
        <v>75</v>
      </c>
      <c r="I79" s="8">
        <f t="shared" si="32"/>
        <v>44.137500000000003</v>
      </c>
      <c r="J79" s="9">
        <f t="shared" si="33"/>
        <v>119.1375</v>
      </c>
    </row>
    <row r="80" spans="1:10" x14ac:dyDescent="0.3">
      <c r="A80" s="12">
        <v>45929</v>
      </c>
      <c r="B80" s="11" t="s">
        <v>17</v>
      </c>
      <c r="C80" s="10" t="s">
        <v>36</v>
      </c>
      <c r="D80" s="11">
        <v>15</v>
      </c>
      <c r="E80" s="10" t="s">
        <v>36</v>
      </c>
      <c r="F80" s="11">
        <v>1</v>
      </c>
      <c r="G80" s="11">
        <v>1.5</v>
      </c>
      <c r="H80" s="8">
        <f t="shared" si="31"/>
        <v>45</v>
      </c>
      <c r="I80" s="8">
        <f t="shared" si="32"/>
        <v>24.075000000000003</v>
      </c>
      <c r="J80" s="9">
        <f t="shared" si="33"/>
        <v>69.075000000000003</v>
      </c>
    </row>
    <row r="81" spans="1:10" x14ac:dyDescent="0.3">
      <c r="A81" s="12">
        <v>45930</v>
      </c>
      <c r="B81" s="11" t="s">
        <v>17</v>
      </c>
      <c r="C81" s="10" t="s">
        <v>36</v>
      </c>
      <c r="D81" s="11">
        <v>15</v>
      </c>
      <c r="E81" s="10" t="s">
        <v>36</v>
      </c>
      <c r="F81" s="11">
        <v>1</v>
      </c>
      <c r="G81" s="11">
        <v>1.5</v>
      </c>
      <c r="H81" s="8">
        <f t="shared" si="31"/>
        <v>45</v>
      </c>
      <c r="I81" s="8">
        <f t="shared" si="32"/>
        <v>24.075000000000003</v>
      </c>
      <c r="J81" s="9">
        <f t="shared" si="33"/>
        <v>69.075000000000003</v>
      </c>
    </row>
    <row r="82" spans="1:10" x14ac:dyDescent="0.3">
      <c r="A82" s="12"/>
      <c r="B82" s="11" t="s">
        <v>17</v>
      </c>
      <c r="C82" s="10" t="s">
        <v>36</v>
      </c>
      <c r="D82" s="11"/>
      <c r="E82" s="10" t="s">
        <v>36</v>
      </c>
      <c r="F82" s="11">
        <v>1</v>
      </c>
      <c r="G82" s="11"/>
      <c r="H82" s="8">
        <f t="shared" si="31"/>
        <v>0</v>
      </c>
      <c r="I82" s="8">
        <f t="shared" si="32"/>
        <v>0</v>
      </c>
      <c r="J82" s="9">
        <f t="shared" si="33"/>
        <v>0</v>
      </c>
    </row>
    <row r="83" spans="1:10" x14ac:dyDescent="0.3">
      <c r="A83" s="12"/>
      <c r="B83" s="11"/>
      <c r="C83" s="10"/>
      <c r="D83" s="11">
        <f>SUM(D54:D82)</f>
        <v>707</v>
      </c>
      <c r="E83" s="10"/>
      <c r="F83" s="11"/>
      <c r="G83" s="11">
        <f>SUM(G54:G82)</f>
        <v>56.25</v>
      </c>
      <c r="H83" s="8">
        <f>SUM(H54:H82)</f>
        <v>2121</v>
      </c>
      <c r="I83" s="8">
        <f>SUM(I54:I82)</f>
        <v>902.81250000000057</v>
      </c>
      <c r="J83" s="9">
        <f t="shared" ref="J83" si="34">SUM(H83:I83)</f>
        <v>3023.8125000000005</v>
      </c>
    </row>
    <row r="84" spans="1:10" s="20" customFormat="1" ht="15.6" x14ac:dyDescent="0.3">
      <c r="A84" s="18"/>
      <c r="B84" s="2" t="s">
        <v>15</v>
      </c>
      <c r="C84" s="19"/>
      <c r="D84" s="2">
        <v>1987</v>
      </c>
      <c r="E84" s="19"/>
      <c r="F84" s="2"/>
      <c r="G84" s="2">
        <v>118.25</v>
      </c>
      <c r="H84" s="8">
        <v>8562</v>
      </c>
      <c r="I84" s="8">
        <v>3637.03</v>
      </c>
      <c r="J84" s="9">
        <v>12199.03</v>
      </c>
    </row>
  </sheetData>
  <mergeCells count="3">
    <mergeCell ref="A31:J31"/>
    <mergeCell ref="A39:J39"/>
    <mergeCell ref="A53:J53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activeCell="P15" sqref="P15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58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45902</v>
      </c>
      <c r="B5" s="10" t="s">
        <v>56</v>
      </c>
      <c r="C5" s="10" t="s">
        <v>18</v>
      </c>
      <c r="D5" s="11">
        <v>22</v>
      </c>
      <c r="E5" s="10" t="s">
        <v>19</v>
      </c>
      <c r="F5" s="11" t="s">
        <v>37</v>
      </c>
      <c r="G5" s="11">
        <v>1</v>
      </c>
      <c r="H5" s="8">
        <v>18</v>
      </c>
      <c r="I5" s="8">
        <v>18</v>
      </c>
    </row>
    <row r="6" spans="1:9" x14ac:dyDescent="0.3">
      <c r="A6" s="12">
        <v>45903</v>
      </c>
      <c r="B6" s="10" t="s">
        <v>56</v>
      </c>
      <c r="C6" s="10" t="s">
        <v>18</v>
      </c>
      <c r="D6" s="11">
        <v>22</v>
      </c>
      <c r="E6" s="10" t="s">
        <v>19</v>
      </c>
      <c r="F6" s="11" t="s">
        <v>37</v>
      </c>
      <c r="G6" s="11">
        <v>1</v>
      </c>
      <c r="H6" s="8">
        <v>18</v>
      </c>
      <c r="I6" s="8">
        <v>18</v>
      </c>
    </row>
    <row r="7" spans="1:9" x14ac:dyDescent="0.3">
      <c r="A7" s="12">
        <v>45904</v>
      </c>
      <c r="B7" s="10" t="s">
        <v>56</v>
      </c>
      <c r="C7" s="10" t="s">
        <v>18</v>
      </c>
      <c r="D7" s="11">
        <v>22</v>
      </c>
      <c r="E7" s="10" t="s">
        <v>19</v>
      </c>
      <c r="F7" s="11" t="s">
        <v>37</v>
      </c>
      <c r="G7" s="11">
        <v>1</v>
      </c>
      <c r="H7" s="8">
        <v>18</v>
      </c>
      <c r="I7" s="8">
        <v>18</v>
      </c>
    </row>
    <row r="8" spans="1:9" x14ac:dyDescent="0.3">
      <c r="A8" s="12">
        <v>45905</v>
      </c>
      <c r="B8" s="10" t="s">
        <v>56</v>
      </c>
      <c r="C8" s="10" t="s">
        <v>18</v>
      </c>
      <c r="D8" s="11">
        <v>22</v>
      </c>
      <c r="E8" s="10" t="s">
        <v>19</v>
      </c>
      <c r="F8" s="11" t="s">
        <v>37</v>
      </c>
      <c r="G8" s="11">
        <v>1</v>
      </c>
      <c r="H8" s="8">
        <v>18</v>
      </c>
      <c r="I8" s="8">
        <v>18</v>
      </c>
    </row>
    <row r="9" spans="1:9" x14ac:dyDescent="0.3">
      <c r="A9" s="12">
        <v>45908</v>
      </c>
      <c r="B9" s="10" t="s">
        <v>56</v>
      </c>
      <c r="C9" s="10" t="s">
        <v>18</v>
      </c>
      <c r="D9" s="11">
        <v>22</v>
      </c>
      <c r="E9" s="10" t="s">
        <v>19</v>
      </c>
      <c r="F9" s="11" t="s">
        <v>37</v>
      </c>
      <c r="G9" s="11">
        <v>1</v>
      </c>
      <c r="H9" s="8">
        <v>18</v>
      </c>
      <c r="I9" s="8">
        <v>18</v>
      </c>
    </row>
    <row r="10" spans="1:9" x14ac:dyDescent="0.3">
      <c r="A10" s="12">
        <v>45909</v>
      </c>
      <c r="B10" s="10" t="s">
        <v>56</v>
      </c>
      <c r="C10" s="10" t="s">
        <v>18</v>
      </c>
      <c r="D10" s="11">
        <v>22</v>
      </c>
      <c r="E10" s="10" t="s">
        <v>19</v>
      </c>
      <c r="F10" s="11" t="s">
        <v>37</v>
      </c>
      <c r="G10" s="11">
        <v>1</v>
      </c>
      <c r="H10" s="8">
        <v>18</v>
      </c>
      <c r="I10" s="8">
        <v>18</v>
      </c>
    </row>
    <row r="11" spans="1:9" x14ac:dyDescent="0.3">
      <c r="A11" s="12">
        <v>45910</v>
      </c>
      <c r="B11" s="10" t="s">
        <v>56</v>
      </c>
      <c r="C11" s="10" t="s">
        <v>18</v>
      </c>
      <c r="D11" s="11">
        <v>22</v>
      </c>
      <c r="E11" s="10" t="s">
        <v>19</v>
      </c>
      <c r="F11" s="11" t="s">
        <v>37</v>
      </c>
      <c r="G11" s="11">
        <v>1</v>
      </c>
      <c r="H11" s="8">
        <v>18</v>
      </c>
      <c r="I11" s="8">
        <v>18</v>
      </c>
    </row>
    <row r="12" spans="1:9" x14ac:dyDescent="0.3">
      <c r="A12" s="12">
        <v>45911</v>
      </c>
      <c r="B12" s="10" t="s">
        <v>56</v>
      </c>
      <c r="C12" s="10" t="s">
        <v>18</v>
      </c>
      <c r="D12" s="11">
        <v>22</v>
      </c>
      <c r="E12" s="10" t="s">
        <v>19</v>
      </c>
      <c r="F12" s="11" t="s">
        <v>37</v>
      </c>
      <c r="G12" s="11">
        <v>1</v>
      </c>
      <c r="H12" s="8">
        <v>18</v>
      </c>
      <c r="I12" s="8">
        <v>18</v>
      </c>
    </row>
    <row r="13" spans="1:9" x14ac:dyDescent="0.3">
      <c r="A13" s="12">
        <v>45912</v>
      </c>
      <c r="B13" s="10" t="s">
        <v>56</v>
      </c>
      <c r="C13" s="10" t="s">
        <v>18</v>
      </c>
      <c r="D13" s="11">
        <v>22</v>
      </c>
      <c r="E13" s="10" t="s">
        <v>19</v>
      </c>
      <c r="F13" s="11" t="s">
        <v>37</v>
      </c>
      <c r="G13" s="11">
        <v>1</v>
      </c>
      <c r="H13" s="8">
        <v>18</v>
      </c>
      <c r="I13" s="8">
        <v>18</v>
      </c>
    </row>
    <row r="14" spans="1:9" x14ac:dyDescent="0.3">
      <c r="A14" s="12">
        <v>45915</v>
      </c>
      <c r="B14" s="10" t="s">
        <v>56</v>
      </c>
      <c r="C14" s="10" t="s">
        <v>18</v>
      </c>
      <c r="D14" s="11">
        <v>22</v>
      </c>
      <c r="E14" s="10" t="s">
        <v>19</v>
      </c>
      <c r="F14" s="11" t="s">
        <v>37</v>
      </c>
      <c r="G14" s="11">
        <v>1</v>
      </c>
      <c r="H14" s="8">
        <v>18</v>
      </c>
      <c r="I14" s="8">
        <v>18</v>
      </c>
    </row>
    <row r="15" spans="1:9" x14ac:dyDescent="0.3">
      <c r="A15" s="12">
        <v>45916</v>
      </c>
      <c r="B15" s="10" t="s">
        <v>56</v>
      </c>
      <c r="C15" s="10" t="s">
        <v>18</v>
      </c>
      <c r="D15" s="11">
        <v>22</v>
      </c>
      <c r="E15" s="10" t="s">
        <v>19</v>
      </c>
      <c r="F15" s="11" t="s">
        <v>37</v>
      </c>
      <c r="G15" s="11">
        <v>1</v>
      </c>
      <c r="H15" s="8">
        <v>18</v>
      </c>
      <c r="I15" s="8">
        <v>18</v>
      </c>
    </row>
    <row r="16" spans="1:9" x14ac:dyDescent="0.3">
      <c r="A16" s="12">
        <v>45917</v>
      </c>
      <c r="B16" s="10" t="s">
        <v>56</v>
      </c>
      <c r="C16" s="10" t="s">
        <v>18</v>
      </c>
      <c r="D16" s="11">
        <v>22</v>
      </c>
      <c r="E16" s="10" t="s">
        <v>19</v>
      </c>
      <c r="F16" s="11" t="s">
        <v>37</v>
      </c>
      <c r="G16" s="11">
        <v>1</v>
      </c>
      <c r="H16" s="8">
        <v>18</v>
      </c>
      <c r="I16" s="8">
        <v>18</v>
      </c>
    </row>
    <row r="17" spans="1:9" x14ac:dyDescent="0.3">
      <c r="A17" s="12">
        <v>45918</v>
      </c>
      <c r="B17" s="10" t="s">
        <v>56</v>
      </c>
      <c r="C17" s="10" t="s">
        <v>18</v>
      </c>
      <c r="D17" s="11">
        <v>22</v>
      </c>
      <c r="E17" s="10" t="s">
        <v>19</v>
      </c>
      <c r="F17" s="11" t="s">
        <v>37</v>
      </c>
      <c r="G17" s="11">
        <v>1</v>
      </c>
      <c r="H17" s="8">
        <v>18</v>
      </c>
      <c r="I17" s="8">
        <v>18</v>
      </c>
    </row>
    <row r="18" spans="1:9" x14ac:dyDescent="0.3">
      <c r="A18" s="12">
        <v>45919</v>
      </c>
      <c r="B18" s="10" t="s">
        <v>56</v>
      </c>
      <c r="C18" s="10" t="s">
        <v>18</v>
      </c>
      <c r="D18" s="11">
        <v>22</v>
      </c>
      <c r="E18" s="10" t="s">
        <v>19</v>
      </c>
      <c r="F18" s="11" t="s">
        <v>37</v>
      </c>
      <c r="G18" s="11">
        <v>1</v>
      </c>
      <c r="H18" s="8">
        <v>18</v>
      </c>
      <c r="I18" s="8">
        <v>18</v>
      </c>
    </row>
    <row r="19" spans="1:9" x14ac:dyDescent="0.3">
      <c r="A19" s="12">
        <v>45922</v>
      </c>
      <c r="B19" s="10" t="s">
        <v>56</v>
      </c>
      <c r="C19" s="10" t="s">
        <v>18</v>
      </c>
      <c r="D19" s="11">
        <v>22</v>
      </c>
      <c r="E19" s="10" t="s">
        <v>19</v>
      </c>
      <c r="F19" s="11" t="s">
        <v>37</v>
      </c>
      <c r="G19" s="11">
        <v>1</v>
      </c>
      <c r="H19" s="8">
        <v>18</v>
      </c>
      <c r="I19" s="8">
        <v>18</v>
      </c>
    </row>
    <row r="20" spans="1:9" x14ac:dyDescent="0.3">
      <c r="A20" s="12">
        <v>45923</v>
      </c>
      <c r="B20" s="10" t="s">
        <v>56</v>
      </c>
      <c r="C20" s="10" t="s">
        <v>18</v>
      </c>
      <c r="D20" s="11">
        <v>22</v>
      </c>
      <c r="E20" s="10" t="s">
        <v>19</v>
      </c>
      <c r="F20" s="11" t="s">
        <v>37</v>
      </c>
      <c r="G20" s="11">
        <v>1</v>
      </c>
      <c r="H20" s="8">
        <v>18</v>
      </c>
      <c r="I20" s="8">
        <v>18</v>
      </c>
    </row>
    <row r="21" spans="1:9" x14ac:dyDescent="0.3">
      <c r="A21" s="12">
        <v>45924</v>
      </c>
      <c r="B21" s="10" t="s">
        <v>56</v>
      </c>
      <c r="C21" s="10" t="s">
        <v>18</v>
      </c>
      <c r="D21" s="11">
        <v>22</v>
      </c>
      <c r="E21" s="10" t="s">
        <v>19</v>
      </c>
      <c r="F21" s="11" t="s">
        <v>37</v>
      </c>
      <c r="G21" s="11">
        <v>1</v>
      </c>
      <c r="H21" s="8">
        <v>18</v>
      </c>
      <c r="I21" s="8">
        <v>18</v>
      </c>
    </row>
    <row r="22" spans="1:9" x14ac:dyDescent="0.3">
      <c r="A22" s="12">
        <v>45925</v>
      </c>
      <c r="B22" s="10" t="s">
        <v>56</v>
      </c>
      <c r="C22" s="10" t="s">
        <v>18</v>
      </c>
      <c r="D22" s="11">
        <v>22</v>
      </c>
      <c r="E22" s="10" t="s">
        <v>19</v>
      </c>
      <c r="F22" s="11" t="s">
        <v>37</v>
      </c>
      <c r="G22" s="11">
        <v>1</v>
      </c>
      <c r="H22" s="8">
        <v>18</v>
      </c>
      <c r="I22" s="8">
        <v>18</v>
      </c>
    </row>
    <row r="23" spans="1:9" x14ac:dyDescent="0.3">
      <c r="A23" s="12">
        <v>45926</v>
      </c>
      <c r="B23" s="10" t="s">
        <v>56</v>
      </c>
      <c r="C23" s="10" t="s">
        <v>18</v>
      </c>
      <c r="D23" s="11">
        <v>22</v>
      </c>
      <c r="E23" s="10" t="s">
        <v>19</v>
      </c>
      <c r="F23" s="11" t="s">
        <v>37</v>
      </c>
      <c r="G23" s="11">
        <v>1</v>
      </c>
      <c r="H23" s="8">
        <v>18</v>
      </c>
      <c r="I23" s="8">
        <v>18</v>
      </c>
    </row>
    <row r="24" spans="1:9" x14ac:dyDescent="0.3">
      <c r="A24" s="12">
        <v>45929</v>
      </c>
      <c r="B24" s="10" t="s">
        <v>56</v>
      </c>
      <c r="C24" s="10" t="s">
        <v>18</v>
      </c>
      <c r="D24" s="11">
        <v>22</v>
      </c>
      <c r="E24" s="10" t="s">
        <v>19</v>
      </c>
      <c r="F24" s="11" t="s">
        <v>37</v>
      </c>
      <c r="G24" s="11">
        <v>1</v>
      </c>
      <c r="H24" s="8">
        <v>18</v>
      </c>
      <c r="I24" s="8">
        <v>18</v>
      </c>
    </row>
    <row r="25" spans="1:9" x14ac:dyDescent="0.3">
      <c r="A25" s="12">
        <v>45930</v>
      </c>
      <c r="B25" s="10" t="s">
        <v>56</v>
      </c>
      <c r="C25" s="10" t="s">
        <v>18</v>
      </c>
      <c r="D25" s="11">
        <v>22</v>
      </c>
      <c r="E25" s="10" t="s">
        <v>19</v>
      </c>
      <c r="F25" s="11" t="s">
        <v>37</v>
      </c>
      <c r="G25" s="11">
        <v>1</v>
      </c>
      <c r="H25" s="8">
        <v>18</v>
      </c>
      <c r="I25" s="8">
        <v>18</v>
      </c>
    </row>
    <row r="26" spans="1:9" x14ac:dyDescent="0.3">
      <c r="A26" s="12"/>
      <c r="B26" s="10" t="s">
        <v>56</v>
      </c>
      <c r="C26" s="10" t="s">
        <v>18</v>
      </c>
      <c r="D26" s="11"/>
      <c r="E26" s="10" t="s">
        <v>19</v>
      </c>
      <c r="F26" s="11" t="s">
        <v>37</v>
      </c>
      <c r="G26" s="11">
        <v>0</v>
      </c>
      <c r="H26" s="8">
        <v>0</v>
      </c>
      <c r="I26" s="8">
        <v>0</v>
      </c>
    </row>
    <row r="27" spans="1:9" x14ac:dyDescent="0.3">
      <c r="A27" s="12"/>
      <c r="B27" s="10" t="s">
        <v>56</v>
      </c>
      <c r="C27" s="10" t="s">
        <v>18</v>
      </c>
      <c r="D27" s="11"/>
      <c r="E27" s="10" t="s">
        <v>19</v>
      </c>
      <c r="F27" s="11" t="s">
        <v>37</v>
      </c>
      <c r="G27" s="11">
        <v>0</v>
      </c>
      <c r="H27" s="8">
        <v>0</v>
      </c>
      <c r="I27" s="8">
        <v>0</v>
      </c>
    </row>
    <row r="28" spans="1:9" x14ac:dyDescent="0.3">
      <c r="A28" s="12"/>
      <c r="B28" s="10" t="s">
        <v>56</v>
      </c>
      <c r="C28" s="10" t="s">
        <v>18</v>
      </c>
      <c r="D28" s="11"/>
      <c r="E28" s="10" t="s">
        <v>19</v>
      </c>
      <c r="F28" s="11" t="s">
        <v>37</v>
      </c>
      <c r="G28" s="11">
        <v>0</v>
      </c>
      <c r="H28" s="8">
        <v>0</v>
      </c>
      <c r="I28" s="8">
        <v>0</v>
      </c>
    </row>
    <row r="29" spans="1:9" x14ac:dyDescent="0.3">
      <c r="A29" s="12"/>
      <c r="B29" s="10" t="s">
        <v>56</v>
      </c>
      <c r="C29" s="10" t="s">
        <v>18</v>
      </c>
      <c r="D29" s="11"/>
      <c r="E29" s="10" t="s">
        <v>19</v>
      </c>
      <c r="F29" s="11" t="s">
        <v>37</v>
      </c>
      <c r="G29" s="11">
        <v>0</v>
      </c>
      <c r="H29" s="8">
        <v>0</v>
      </c>
      <c r="I29" s="8">
        <v>0</v>
      </c>
    </row>
    <row r="30" spans="1:9" x14ac:dyDescent="0.3">
      <c r="A30" s="17"/>
      <c r="B30" s="10" t="s">
        <v>56</v>
      </c>
      <c r="C30" s="10" t="s">
        <v>18</v>
      </c>
      <c r="D30" s="11"/>
      <c r="E30" s="10" t="s">
        <v>19</v>
      </c>
      <c r="F30" s="11" t="s">
        <v>37</v>
      </c>
      <c r="G30" s="11">
        <v>0</v>
      </c>
      <c r="H30" s="8">
        <v>0</v>
      </c>
      <c r="I30" s="8">
        <v>0</v>
      </c>
    </row>
    <row r="31" spans="1:9" s="14" customFormat="1" x14ac:dyDescent="0.3">
      <c r="B31" s="14" t="s">
        <v>15</v>
      </c>
      <c r="D31" s="14">
        <f>SUM(D5:D30)</f>
        <v>462</v>
      </c>
      <c r="G31" s="14">
        <f>SUM(G5:G30)</f>
        <v>21</v>
      </c>
      <c r="H31" s="13">
        <f>SUM(H5:H30)</f>
        <v>378</v>
      </c>
      <c r="I31" s="13">
        <f>SUM(I5:I29)</f>
        <v>378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>
      <selection activeCell="L8" sqref="L8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58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45902</v>
      </c>
      <c r="B5" s="10" t="s">
        <v>56</v>
      </c>
      <c r="C5" s="10" t="s">
        <v>25</v>
      </c>
      <c r="D5" s="11">
        <v>22</v>
      </c>
      <c r="E5" s="10" t="s">
        <v>57</v>
      </c>
      <c r="F5" s="11" t="s">
        <v>37</v>
      </c>
      <c r="G5" s="11">
        <v>1</v>
      </c>
      <c r="H5" s="8">
        <v>18</v>
      </c>
      <c r="I5" s="8">
        <v>18</v>
      </c>
    </row>
    <row r="6" spans="1:9" x14ac:dyDescent="0.3">
      <c r="A6" s="12">
        <v>45903</v>
      </c>
      <c r="B6" s="10" t="s">
        <v>56</v>
      </c>
      <c r="C6" s="10" t="s">
        <v>25</v>
      </c>
      <c r="D6" s="11">
        <v>22</v>
      </c>
      <c r="E6" s="10" t="s">
        <v>57</v>
      </c>
      <c r="F6" s="11" t="s">
        <v>37</v>
      </c>
      <c r="G6" s="11">
        <v>1</v>
      </c>
      <c r="H6" s="8">
        <v>18</v>
      </c>
      <c r="I6" s="8">
        <v>18</v>
      </c>
    </row>
    <row r="7" spans="1:9" x14ac:dyDescent="0.3">
      <c r="A7" s="12">
        <v>45904</v>
      </c>
      <c r="B7" s="10" t="s">
        <v>56</v>
      </c>
      <c r="C7" s="10" t="s">
        <v>25</v>
      </c>
      <c r="D7" s="11">
        <v>22</v>
      </c>
      <c r="E7" s="10" t="s">
        <v>57</v>
      </c>
      <c r="F7" s="11" t="s">
        <v>37</v>
      </c>
      <c r="G7" s="11">
        <v>1</v>
      </c>
      <c r="H7" s="8">
        <v>18</v>
      </c>
      <c r="I7" s="8">
        <v>18</v>
      </c>
    </row>
    <row r="8" spans="1:9" x14ac:dyDescent="0.3">
      <c r="A8" s="12">
        <v>45905</v>
      </c>
      <c r="B8" s="10" t="s">
        <v>56</v>
      </c>
      <c r="C8" s="10" t="s">
        <v>25</v>
      </c>
      <c r="D8" s="11">
        <v>22</v>
      </c>
      <c r="E8" s="10" t="s">
        <v>57</v>
      </c>
      <c r="F8" s="11" t="s">
        <v>37</v>
      </c>
      <c r="G8" s="11">
        <v>1</v>
      </c>
      <c r="H8" s="8">
        <v>18</v>
      </c>
      <c r="I8" s="8">
        <v>18</v>
      </c>
    </row>
    <row r="9" spans="1:9" x14ac:dyDescent="0.3">
      <c r="A9" s="12">
        <v>45908</v>
      </c>
      <c r="B9" s="10" t="s">
        <v>56</v>
      </c>
      <c r="C9" s="10" t="s">
        <v>25</v>
      </c>
      <c r="D9" s="11">
        <v>22</v>
      </c>
      <c r="E9" s="10" t="s">
        <v>57</v>
      </c>
      <c r="F9" s="11" t="s">
        <v>37</v>
      </c>
      <c r="G9" s="11">
        <v>1</v>
      </c>
      <c r="H9" s="8">
        <v>18</v>
      </c>
      <c r="I9" s="8">
        <v>18</v>
      </c>
    </row>
    <row r="10" spans="1:9" x14ac:dyDescent="0.3">
      <c r="A10" s="12">
        <v>45909</v>
      </c>
      <c r="B10" s="10" t="s">
        <v>56</v>
      </c>
      <c r="C10" s="10" t="s">
        <v>25</v>
      </c>
      <c r="D10" s="11">
        <v>22</v>
      </c>
      <c r="E10" s="10" t="s">
        <v>57</v>
      </c>
      <c r="F10" s="11" t="s">
        <v>37</v>
      </c>
      <c r="G10" s="11">
        <v>1</v>
      </c>
      <c r="H10" s="8">
        <v>18</v>
      </c>
      <c r="I10" s="8">
        <v>18</v>
      </c>
    </row>
    <row r="11" spans="1:9" x14ac:dyDescent="0.3">
      <c r="A11" s="12">
        <v>45910</v>
      </c>
      <c r="B11" s="10" t="s">
        <v>56</v>
      </c>
      <c r="C11" s="10" t="s">
        <v>25</v>
      </c>
      <c r="D11" s="11">
        <v>22</v>
      </c>
      <c r="E11" s="10" t="s">
        <v>57</v>
      </c>
      <c r="F11" s="11" t="s">
        <v>37</v>
      </c>
      <c r="G11" s="11">
        <v>1</v>
      </c>
      <c r="H11" s="8">
        <v>18</v>
      </c>
      <c r="I11" s="8">
        <v>18</v>
      </c>
    </row>
    <row r="12" spans="1:9" x14ac:dyDescent="0.3">
      <c r="A12" s="12">
        <v>45911</v>
      </c>
      <c r="B12" s="10" t="s">
        <v>56</v>
      </c>
      <c r="C12" s="10" t="s">
        <v>25</v>
      </c>
      <c r="D12" s="11">
        <v>22</v>
      </c>
      <c r="E12" s="10" t="s">
        <v>57</v>
      </c>
      <c r="F12" s="11" t="s">
        <v>37</v>
      </c>
      <c r="G12" s="11">
        <v>1</v>
      </c>
      <c r="H12" s="8">
        <v>18</v>
      </c>
      <c r="I12" s="8">
        <v>18</v>
      </c>
    </row>
    <row r="13" spans="1:9" x14ac:dyDescent="0.3">
      <c r="A13" s="12">
        <v>45912</v>
      </c>
      <c r="B13" s="10" t="s">
        <v>56</v>
      </c>
      <c r="C13" s="10" t="s">
        <v>25</v>
      </c>
      <c r="D13" s="11">
        <v>22</v>
      </c>
      <c r="E13" s="10" t="s">
        <v>57</v>
      </c>
      <c r="F13" s="11" t="s">
        <v>37</v>
      </c>
      <c r="G13" s="11">
        <v>1</v>
      </c>
      <c r="H13" s="8">
        <v>18</v>
      </c>
      <c r="I13" s="8">
        <v>18</v>
      </c>
    </row>
    <row r="14" spans="1:9" x14ac:dyDescent="0.3">
      <c r="A14" s="12">
        <v>45915</v>
      </c>
      <c r="B14" s="10" t="s">
        <v>56</v>
      </c>
      <c r="C14" s="10" t="s">
        <v>25</v>
      </c>
      <c r="D14" s="11">
        <v>22</v>
      </c>
      <c r="E14" s="10" t="s">
        <v>57</v>
      </c>
      <c r="F14" s="11" t="s">
        <v>37</v>
      </c>
      <c r="G14" s="11">
        <v>1</v>
      </c>
      <c r="H14" s="8">
        <v>18</v>
      </c>
      <c r="I14" s="8">
        <v>18</v>
      </c>
    </row>
    <row r="15" spans="1:9" x14ac:dyDescent="0.3">
      <c r="A15" s="12">
        <v>45916</v>
      </c>
      <c r="B15" s="10" t="s">
        <v>56</v>
      </c>
      <c r="C15" s="10" t="s">
        <v>25</v>
      </c>
      <c r="D15" s="11">
        <v>22</v>
      </c>
      <c r="E15" s="10" t="s">
        <v>57</v>
      </c>
      <c r="F15" s="11" t="s">
        <v>37</v>
      </c>
      <c r="G15" s="11">
        <v>1</v>
      </c>
      <c r="H15" s="8">
        <v>18</v>
      </c>
      <c r="I15" s="8">
        <v>18</v>
      </c>
    </row>
    <row r="16" spans="1:9" x14ac:dyDescent="0.3">
      <c r="A16" s="12">
        <v>45917</v>
      </c>
      <c r="B16" s="10" t="s">
        <v>56</v>
      </c>
      <c r="C16" s="10" t="s">
        <v>25</v>
      </c>
      <c r="D16" s="11">
        <v>22</v>
      </c>
      <c r="E16" s="10" t="s">
        <v>57</v>
      </c>
      <c r="F16" s="11" t="s">
        <v>37</v>
      </c>
      <c r="G16" s="11">
        <v>1</v>
      </c>
      <c r="H16" s="8">
        <v>18</v>
      </c>
      <c r="I16" s="8">
        <v>18</v>
      </c>
    </row>
    <row r="17" spans="1:9" x14ac:dyDescent="0.3">
      <c r="A17" s="12">
        <v>45918</v>
      </c>
      <c r="B17" s="10" t="s">
        <v>56</v>
      </c>
      <c r="C17" s="10" t="s">
        <v>25</v>
      </c>
      <c r="D17" s="11">
        <v>22</v>
      </c>
      <c r="E17" s="10" t="s">
        <v>57</v>
      </c>
      <c r="F17" s="11" t="s">
        <v>37</v>
      </c>
      <c r="G17" s="11">
        <v>1</v>
      </c>
      <c r="H17" s="8">
        <v>18</v>
      </c>
      <c r="I17" s="8">
        <v>18</v>
      </c>
    </row>
    <row r="18" spans="1:9" x14ac:dyDescent="0.3">
      <c r="A18" s="12">
        <v>45919</v>
      </c>
      <c r="B18" s="10" t="s">
        <v>56</v>
      </c>
      <c r="C18" s="10" t="s">
        <v>25</v>
      </c>
      <c r="D18" s="11">
        <v>22</v>
      </c>
      <c r="E18" s="10" t="s">
        <v>57</v>
      </c>
      <c r="F18" s="11" t="s">
        <v>37</v>
      </c>
      <c r="G18" s="11">
        <v>1</v>
      </c>
      <c r="H18" s="8">
        <v>18</v>
      </c>
      <c r="I18" s="8">
        <v>18</v>
      </c>
    </row>
    <row r="19" spans="1:9" x14ac:dyDescent="0.3">
      <c r="A19" s="12">
        <v>45922</v>
      </c>
      <c r="B19" s="10" t="s">
        <v>56</v>
      </c>
      <c r="C19" s="10" t="s">
        <v>25</v>
      </c>
      <c r="D19" s="11">
        <v>22</v>
      </c>
      <c r="E19" s="10" t="s">
        <v>57</v>
      </c>
      <c r="F19" s="11" t="s">
        <v>37</v>
      </c>
      <c r="G19" s="11">
        <v>1</v>
      </c>
      <c r="H19" s="8">
        <v>18</v>
      </c>
      <c r="I19" s="8">
        <v>18</v>
      </c>
    </row>
    <row r="20" spans="1:9" x14ac:dyDescent="0.3">
      <c r="A20" s="12">
        <v>45923</v>
      </c>
      <c r="B20" s="10" t="s">
        <v>56</v>
      </c>
      <c r="C20" s="10" t="s">
        <v>25</v>
      </c>
      <c r="D20" s="11">
        <v>22</v>
      </c>
      <c r="E20" s="10" t="s">
        <v>57</v>
      </c>
      <c r="F20" s="11" t="s">
        <v>37</v>
      </c>
      <c r="G20" s="11">
        <v>1</v>
      </c>
      <c r="H20" s="8">
        <v>18</v>
      </c>
      <c r="I20" s="8">
        <v>18</v>
      </c>
    </row>
    <row r="21" spans="1:9" x14ac:dyDescent="0.3">
      <c r="A21" s="12">
        <v>45924</v>
      </c>
      <c r="B21" s="10" t="s">
        <v>56</v>
      </c>
      <c r="C21" s="10" t="s">
        <v>25</v>
      </c>
      <c r="D21" s="11">
        <v>22</v>
      </c>
      <c r="E21" s="10" t="s">
        <v>57</v>
      </c>
      <c r="F21" s="11" t="s">
        <v>37</v>
      </c>
      <c r="G21" s="11">
        <v>1</v>
      </c>
      <c r="H21" s="8">
        <v>18</v>
      </c>
      <c r="I21" s="8">
        <v>18</v>
      </c>
    </row>
    <row r="22" spans="1:9" x14ac:dyDescent="0.3">
      <c r="A22" s="12">
        <v>45925</v>
      </c>
      <c r="B22" s="10" t="s">
        <v>56</v>
      </c>
      <c r="C22" s="10" t="s">
        <v>25</v>
      </c>
      <c r="D22" s="11">
        <v>22</v>
      </c>
      <c r="E22" s="10" t="s">
        <v>57</v>
      </c>
      <c r="F22" s="11" t="s">
        <v>37</v>
      </c>
      <c r="G22" s="11">
        <v>1</v>
      </c>
      <c r="H22" s="8">
        <v>18</v>
      </c>
      <c r="I22" s="8">
        <v>18</v>
      </c>
    </row>
    <row r="23" spans="1:9" x14ac:dyDescent="0.3">
      <c r="A23" s="12">
        <v>45926</v>
      </c>
      <c r="B23" s="10" t="s">
        <v>56</v>
      </c>
      <c r="C23" s="10" t="s">
        <v>25</v>
      </c>
      <c r="D23" s="11">
        <v>22</v>
      </c>
      <c r="E23" s="10" t="s">
        <v>57</v>
      </c>
      <c r="F23" s="11" t="s">
        <v>37</v>
      </c>
      <c r="G23" s="11">
        <v>1</v>
      </c>
      <c r="H23" s="8">
        <v>18</v>
      </c>
      <c r="I23" s="8">
        <v>18</v>
      </c>
    </row>
    <row r="24" spans="1:9" x14ac:dyDescent="0.3">
      <c r="A24" s="12">
        <v>45929</v>
      </c>
      <c r="B24" s="10" t="s">
        <v>56</v>
      </c>
      <c r="C24" s="10" t="s">
        <v>25</v>
      </c>
      <c r="D24" s="11">
        <v>22</v>
      </c>
      <c r="E24" s="10" t="s">
        <v>57</v>
      </c>
      <c r="F24" s="11" t="s">
        <v>37</v>
      </c>
      <c r="G24" s="11">
        <v>1</v>
      </c>
      <c r="H24" s="8">
        <v>18</v>
      </c>
      <c r="I24" s="8">
        <v>18</v>
      </c>
    </row>
    <row r="25" spans="1:9" x14ac:dyDescent="0.3">
      <c r="A25" s="12">
        <v>45930</v>
      </c>
      <c r="B25" s="10" t="s">
        <v>56</v>
      </c>
      <c r="C25" s="10" t="s">
        <v>25</v>
      </c>
      <c r="D25" s="11">
        <v>22</v>
      </c>
      <c r="E25" s="10" t="s">
        <v>57</v>
      </c>
      <c r="F25" s="11" t="s">
        <v>37</v>
      </c>
      <c r="G25" s="11">
        <v>1</v>
      </c>
      <c r="H25" s="8">
        <v>18</v>
      </c>
      <c r="I25" s="8">
        <v>18</v>
      </c>
    </row>
    <row r="26" spans="1:9" x14ac:dyDescent="0.3">
      <c r="A26" s="12"/>
      <c r="B26" s="10" t="s">
        <v>56</v>
      </c>
      <c r="C26" s="10" t="s">
        <v>25</v>
      </c>
      <c r="D26" s="11">
        <v>22</v>
      </c>
      <c r="E26" s="10" t="s">
        <v>57</v>
      </c>
      <c r="F26" s="11" t="s">
        <v>37</v>
      </c>
      <c r="G26" s="11">
        <v>0</v>
      </c>
      <c r="H26" s="8">
        <v>0</v>
      </c>
      <c r="I26" s="8">
        <v>0</v>
      </c>
    </row>
    <row r="27" spans="1:9" x14ac:dyDescent="0.3">
      <c r="A27" s="12"/>
      <c r="B27" s="10" t="s">
        <v>56</v>
      </c>
      <c r="C27" s="10" t="s">
        <v>25</v>
      </c>
      <c r="D27" s="11">
        <v>22</v>
      </c>
      <c r="E27" s="10" t="s">
        <v>57</v>
      </c>
      <c r="F27" s="11" t="s">
        <v>37</v>
      </c>
      <c r="G27" s="11">
        <v>0</v>
      </c>
      <c r="H27" s="8">
        <v>0</v>
      </c>
      <c r="I27" s="8">
        <v>0</v>
      </c>
    </row>
    <row r="28" spans="1:9" s="14" customFormat="1" x14ac:dyDescent="0.3">
      <c r="B28" s="14" t="s">
        <v>15</v>
      </c>
      <c r="D28" s="14">
        <f>SUM(D2:D27)</f>
        <v>506</v>
      </c>
      <c r="G28" s="14">
        <f>SUM(G2:G27)</f>
        <v>21</v>
      </c>
      <c r="H28" s="13">
        <f>SUM(H2:H27)</f>
        <v>378</v>
      </c>
      <c r="I28" s="13">
        <f>SUM(I2:I26)</f>
        <v>378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Fardo, Renee</cp:lastModifiedBy>
  <cp:revision/>
  <cp:lastPrinted>2025-10-14T12:08:05Z</cp:lastPrinted>
  <dcterms:created xsi:type="dcterms:W3CDTF">2011-08-29T12:46:36Z</dcterms:created>
  <dcterms:modified xsi:type="dcterms:W3CDTF">2025-10-14T12:08:11Z</dcterms:modified>
</cp:coreProperties>
</file>