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3fb07083199a35eb/Desktop/"/>
    </mc:Choice>
  </mc:AlternateContent>
  <xr:revisionPtr revIDLastSave="174" documentId="13_ncr:1_{78C45814-3F95-41E5-9001-B9F0567CEA64}" xr6:coauthVersionLast="47" xr6:coauthVersionMax="47" xr10:uidLastSave="{28E45D5D-975B-47FE-80A7-EF14737D9986}"/>
  <bookViews>
    <workbookView xWindow="-108" yWindow="-108" windowWidth="23256" windowHeight="13896" firstSheet="2" activeTab="11" xr2:uid="{33D49D22-B894-4C43-9CCA-4F1BF56467CB}"/>
  </bookViews>
  <sheets>
    <sheet name="JULY 24" sheetId="1" r:id="rId1"/>
    <sheet name="AUG  24" sheetId="2" r:id="rId2"/>
    <sheet name="SEPT 24" sheetId="3" r:id="rId3"/>
    <sheet name="OCT 24" sheetId="4" r:id="rId4"/>
    <sheet name="NOV 24" sheetId="5" r:id="rId5"/>
    <sheet name="DEC 24" sheetId="6" r:id="rId6"/>
    <sheet name="JAN 25" sheetId="7" r:id="rId7"/>
    <sheet name="FEB 25" sheetId="8" r:id="rId8"/>
    <sheet name="MAR 25" sheetId="9" r:id="rId9"/>
    <sheet name="APR 25" sheetId="10" r:id="rId10"/>
    <sheet name="MAY 25" sheetId="11" r:id="rId11"/>
    <sheet name="JUNE 25" sheetId="12" r:id="rId1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2" i="12" l="1"/>
  <c r="C27" i="11" l="1"/>
  <c r="C14" i="10"/>
  <c r="C14" i="12"/>
  <c r="C32" i="11"/>
  <c r="C14" i="11"/>
  <c r="C30" i="10"/>
  <c r="C32" i="10" s="1"/>
  <c r="C32" i="9"/>
  <c r="C14" i="9"/>
  <c r="C31" i="8"/>
  <c r="C15" i="8"/>
  <c r="C30" i="7"/>
  <c r="C14" i="7"/>
  <c r="C32" i="6"/>
  <c r="C14" i="6"/>
  <c r="C14" i="5"/>
  <c r="C30" i="5"/>
  <c r="C30" i="4"/>
  <c r="C14" i="4"/>
  <c r="C33" i="3"/>
  <c r="C14" i="3"/>
  <c r="C25" i="2"/>
  <c r="C14" i="2"/>
  <c r="C18" i="1"/>
  <c r="C12" i="1"/>
  <c r="C34" i="11" l="1"/>
  <c r="C33" i="8"/>
  <c r="C34" i="12"/>
  <c r="C34" i="9"/>
  <c r="C32" i="7"/>
  <c r="C34" i="6"/>
  <c r="C32" i="5"/>
  <c r="C32" i="4"/>
  <c r="C35" i="3"/>
  <c r="C27" i="2"/>
  <c r="C20" i="1"/>
</calcChain>
</file>

<file path=xl/sharedStrings.xml><?xml version="1.0" encoding="utf-8"?>
<sst xmlns="http://schemas.openxmlformats.org/spreadsheetml/2006/main" count="371" uniqueCount="109">
  <si>
    <t xml:space="preserve">        BEREA COMMUNITY FOOD SERVICE           </t>
  </si>
  <si>
    <t xml:space="preserve">REVENUE    </t>
  </si>
  <si>
    <t>Interest Income</t>
  </si>
  <si>
    <t>Total Revenue</t>
  </si>
  <si>
    <t>EXPENSES</t>
  </si>
  <si>
    <t>Total Expenses</t>
  </si>
  <si>
    <t>Prepared by</t>
  </si>
  <si>
    <t>_________________________________________________________________________</t>
  </si>
  <si>
    <t>Deborah T. Holbrook</t>
  </si>
  <si>
    <t>DATE</t>
  </si>
  <si>
    <t>Central Office - Finance Officer - Tony Tompkins</t>
  </si>
  <si>
    <t xml:space="preserve">JULY 2024  BOARD REPORT </t>
  </si>
  <si>
    <t>Beginning Balance            JULY 1, 2024</t>
  </si>
  <si>
    <t>ACCUTEMP</t>
  </si>
  <si>
    <t>FS STATE</t>
  </si>
  <si>
    <t>Ending Cash Balance                     JULY 30, 2024</t>
  </si>
  <si>
    <t xml:space="preserve">AUGUST 2024  BOARD REPORT </t>
  </si>
  <si>
    <t>Beginning Balance            AUGUST 1, 2024</t>
  </si>
  <si>
    <t>Ending Cash Balance                     AUGUST  31, 2024</t>
  </si>
  <si>
    <t>Heartland</t>
  </si>
  <si>
    <t>FS Revenue</t>
  </si>
  <si>
    <t>Tri- Tech</t>
  </si>
  <si>
    <t>Michelle Hammonds</t>
  </si>
  <si>
    <t>School Nutrition</t>
  </si>
  <si>
    <t>Payroll 8/15</t>
  </si>
  <si>
    <t xml:space="preserve">SEPTEMBER 2024  BOARD REPORT </t>
  </si>
  <si>
    <t>Beginning Balance            SEPTEMBER 1, 2024</t>
  </si>
  <si>
    <t>Ending Cash Balance                     SEPTEMBER 30, 2024</t>
  </si>
  <si>
    <t>Federal Reimbursement</t>
  </si>
  <si>
    <t>Payroll 9/15</t>
  </si>
  <si>
    <t>Payroll 9/30</t>
  </si>
  <si>
    <t>Accu Temp</t>
  </si>
  <si>
    <t>Gordon Foods Supplies</t>
  </si>
  <si>
    <t>Global Supply</t>
  </si>
  <si>
    <t>Save A Lot</t>
  </si>
  <si>
    <t>Uncle Charlie Meat</t>
  </si>
  <si>
    <t>Southern Belle Dairy</t>
  </si>
  <si>
    <t>Gordon Foods _ Food</t>
  </si>
  <si>
    <t>Little Caesar's Pizza</t>
  </si>
  <si>
    <t>Klosterman Bakery</t>
  </si>
  <si>
    <t>Decker Equipment</t>
  </si>
  <si>
    <t xml:space="preserve">OCTOBER  2024  BOARD REPORT </t>
  </si>
  <si>
    <t>Beginning Balance            OCROBER 1, 2024</t>
  </si>
  <si>
    <t>Ending Cash Balance                     OCTOBER 31, 2024</t>
  </si>
  <si>
    <t>Payroll 10/15</t>
  </si>
  <si>
    <t>Payroll  10/30</t>
  </si>
  <si>
    <t>American Scrub</t>
  </si>
  <si>
    <t>Accu/Temp</t>
  </si>
  <si>
    <t>Smokin Jax</t>
  </si>
  <si>
    <t xml:space="preserve">NOVEMBER 2024  BOARD REPORT </t>
  </si>
  <si>
    <t>Beginning Balance            NOVEMBER 1, 2024</t>
  </si>
  <si>
    <t>Payroll 11/15</t>
  </si>
  <si>
    <t>Payroll  11/30</t>
  </si>
  <si>
    <t>Ending Cash Balance                     NOVEMBER 30, 2024</t>
  </si>
  <si>
    <t>Reimb for Adult Meals</t>
  </si>
  <si>
    <t>Date</t>
  </si>
  <si>
    <t xml:space="preserve">DECEMBER 2024  BOARD REPORT </t>
  </si>
  <si>
    <t>Beginning Balance            DECEMBER 1, 2024</t>
  </si>
  <si>
    <t>Ending Cash Balance                     DECEMBER 31, 2024</t>
  </si>
  <si>
    <t>Central Office - Finance Officer - Nathan Sweet</t>
  </si>
  <si>
    <t>Garbage Pickup</t>
  </si>
  <si>
    <t>Indirect Cost July - Dec</t>
  </si>
  <si>
    <t>Sav a lot</t>
  </si>
  <si>
    <t>Payroll 12/15</t>
  </si>
  <si>
    <t>Payroll  12/30</t>
  </si>
  <si>
    <t>Payroll 01/15</t>
  </si>
  <si>
    <t>Payroll  01/30</t>
  </si>
  <si>
    <t>Indirect Cost January</t>
  </si>
  <si>
    <t>Ending Cash Balance                    JANUARY 31, 2025</t>
  </si>
  <si>
    <t>Beginning Balance            JANUARY 1, 2025</t>
  </si>
  <si>
    <t xml:space="preserve">JANUARY 2025  BOARD REPORT </t>
  </si>
  <si>
    <t xml:space="preserve">FEBRUARY 2025  BOARD REPORT </t>
  </si>
  <si>
    <t>Beginning Balance             FEBRUARY 1, 2025</t>
  </si>
  <si>
    <t>Payroll 02/15</t>
  </si>
  <si>
    <t>Payroll  02/28</t>
  </si>
  <si>
    <t>Ending Cash Balance                    FEBRUARY 28, 2025</t>
  </si>
  <si>
    <t xml:space="preserve">MARCH 2025  BOARD REPORT </t>
  </si>
  <si>
    <t>Beginning Balance            MARCH 1, 2025</t>
  </si>
  <si>
    <t>Payroll 03/15</t>
  </si>
  <si>
    <t>Payroll  03/31</t>
  </si>
  <si>
    <t>Ending Cash Balance                    MARCH  31, 2025</t>
  </si>
  <si>
    <t xml:space="preserve">ARPIL 2025  BOARD REPORT </t>
  </si>
  <si>
    <t>Beginning Balance            APRIL 1, 2025</t>
  </si>
  <si>
    <t>Payroll  03/30</t>
  </si>
  <si>
    <t>Ending Cash Balance                    APRIL  31, 2025</t>
  </si>
  <si>
    <t xml:space="preserve">MAY 2025  BOARD REPORT </t>
  </si>
  <si>
    <t>Beginning Balance            MAY 1, 2025</t>
  </si>
  <si>
    <t>Payroll  05/15</t>
  </si>
  <si>
    <t>Payroll  05/30</t>
  </si>
  <si>
    <t>Ending Cash Balance                    MAY 31, 2025</t>
  </si>
  <si>
    <t xml:space="preserve">JUNE  2025  BOARD REPORT </t>
  </si>
  <si>
    <t>Beginning Balance            JUNE 1, 2025</t>
  </si>
  <si>
    <t>Payroll 06/15</t>
  </si>
  <si>
    <t>Payroll  06/30</t>
  </si>
  <si>
    <t>Ending Cash Balance                    JUNE 30, 2025</t>
  </si>
  <si>
    <t>Interest Income CD</t>
  </si>
  <si>
    <t>Int Income Bank Statement</t>
  </si>
  <si>
    <t>Smokin' Jax</t>
  </si>
  <si>
    <t>Pro Team</t>
  </si>
  <si>
    <t>CDW-G</t>
  </si>
  <si>
    <t>Melinda Flynn</t>
  </si>
  <si>
    <t xml:space="preserve">FS State </t>
  </si>
  <si>
    <t>Smoking Jax Grill</t>
  </si>
  <si>
    <t>FS Adm Review Correction</t>
  </si>
  <si>
    <t>School Nutrition Assoc</t>
  </si>
  <si>
    <t>Start UP</t>
  </si>
  <si>
    <t>Payroll Summer 7/15</t>
  </si>
  <si>
    <t>Payroll Summer 7/30</t>
  </si>
  <si>
    <t>Payroll Summer 8/15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</si>
</sst>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14"/>
      <name val="Arial Black"/>
      <family val="2"/>
    </font>
    <font>
      <b/>
      <sz val="11"/>
      <color theme="1"/>
      <name val="Arial Black"/>
      <family val="2"/>
    </font>
    <font>
      <b/>
      <sz val="12"/>
      <name val="Arial Black"/>
      <family val="2"/>
    </font>
    <font>
      <b/>
      <sz val="11"/>
      <name val="Arial Blac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" fillId="0" borderId="0"/>
  </cellStyleXfs>
  <cellXfs count="26">
    <xf numFmtId="0" fontId="0" fillId="0" borderId="0" xfId="0"/>
    <xf numFmtId="0" fontId="3" fillId="0" borderId="0" xfId="2" applyFont="1" applyAlignment="1">
      <alignment horizontal="centerContinuous" vertical="center"/>
    </xf>
    <xf numFmtId="164" fontId="3" fillId="0" borderId="0" xfId="2" applyNumberFormat="1" applyFont="1" applyAlignment="1">
      <alignment horizontal="centerContinuous" vertical="center"/>
    </xf>
    <xf numFmtId="0" fontId="4" fillId="0" borderId="0" xfId="0" applyFont="1"/>
    <xf numFmtId="49" fontId="3" fillId="0" borderId="0" xfId="2" applyNumberFormat="1" applyFont="1" applyAlignment="1">
      <alignment horizontal="centerContinuous" vertical="center"/>
    </xf>
    <xf numFmtId="0" fontId="5" fillId="0" borderId="0" xfId="2" applyFont="1"/>
    <xf numFmtId="0" fontId="6" fillId="0" borderId="0" xfId="2" applyFont="1" applyAlignment="1">
      <alignment horizontal="center" vertical="center" wrapText="1"/>
    </xf>
    <xf numFmtId="164" fontId="6" fillId="0" borderId="0" xfId="2" applyNumberFormat="1" applyFont="1"/>
    <xf numFmtId="164" fontId="6" fillId="0" borderId="1" xfId="2" applyNumberFormat="1" applyFont="1" applyBorder="1"/>
    <xf numFmtId="0" fontId="6" fillId="0" borderId="0" xfId="2" applyFont="1"/>
    <xf numFmtId="0" fontId="6" fillId="0" borderId="1" xfId="2" applyFont="1" applyBorder="1"/>
    <xf numFmtId="0" fontId="6" fillId="0" borderId="0" xfId="2" applyFont="1" applyAlignment="1">
      <alignment wrapText="1"/>
    </xf>
    <xf numFmtId="4" fontId="6" fillId="0" borderId="0" xfId="2" applyNumberFormat="1" applyFont="1"/>
    <xf numFmtId="0" fontId="6" fillId="0" borderId="0" xfId="2" applyFont="1" applyAlignment="1">
      <alignment horizontal="right"/>
    </xf>
    <xf numFmtId="44" fontId="6" fillId="0" borderId="0" xfId="1" applyFont="1" applyFill="1"/>
    <xf numFmtId="0" fontId="6" fillId="0" borderId="0" xfId="2" applyFont="1" applyAlignment="1">
      <alignment horizontal="right" wrapText="1"/>
    </xf>
    <xf numFmtId="164" fontId="4" fillId="0" borderId="1" xfId="0" applyNumberFormat="1" applyFont="1" applyBorder="1"/>
    <xf numFmtId="0" fontId="4" fillId="0" borderId="0" xfId="0" applyFont="1" applyAlignment="1">
      <alignment horizontal="center" wrapText="1"/>
    </xf>
    <xf numFmtId="164" fontId="6" fillId="0" borderId="2" xfId="2" applyNumberFormat="1" applyFont="1" applyBorder="1"/>
    <xf numFmtId="14" fontId="6" fillId="0" borderId="3" xfId="2" applyNumberFormat="1" applyFont="1" applyBorder="1"/>
    <xf numFmtId="0" fontId="6" fillId="0" borderId="3" xfId="2" applyFont="1" applyBorder="1"/>
    <xf numFmtId="0" fontId="4" fillId="0" borderId="0" xfId="0" applyFont="1" applyAlignment="1">
      <alignment horizontal="center"/>
    </xf>
    <xf numFmtId="44" fontId="6" fillId="0" borderId="0" xfId="1" applyFont="1"/>
    <xf numFmtId="164" fontId="0" fillId="0" borderId="0" xfId="0" applyNumberFormat="1"/>
    <xf numFmtId="14" fontId="6" fillId="0" borderId="0" xfId="2" applyNumberFormat="1" applyFont="1"/>
    <xf numFmtId="0" fontId="6" fillId="0" borderId="0" xfId="2" applyFont="1" applyAlignment="1">
      <alignment horizontal="center"/>
    </xf>
  </cellXfs>
  <cellStyles count="3">
    <cellStyle name="Currency" xfId="1" builtinId="4"/>
    <cellStyle name="Normal" xfId="0" builtinId="0"/>
    <cellStyle name="Normal 2" xfId="2" xr:uid="{80624562-1003-488B-8D88-CB96854FEAD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E59855-4466-465B-B302-CD62EBDD4F00}">
  <dimension ref="A1:D27"/>
  <sheetViews>
    <sheetView workbookViewId="0">
      <selection activeCell="E18" sqref="E18"/>
    </sheetView>
  </sheetViews>
  <sheetFormatPr defaultRowHeight="17.399999999999999" x14ac:dyDescent="0.45"/>
  <cols>
    <col min="1" max="1" width="32.21875" style="3" customWidth="1"/>
    <col min="2" max="2" width="20.21875" style="3" customWidth="1"/>
    <col min="3" max="3" width="23.109375" style="3" customWidth="1"/>
    <col min="4" max="4" width="11.5546875" style="3" bestFit="1" customWidth="1"/>
    <col min="6" max="6" width="22" customWidth="1"/>
  </cols>
  <sheetData>
    <row r="1" spans="1:3" ht="21" x14ac:dyDescent="0.45">
      <c r="A1" s="1" t="s">
        <v>0</v>
      </c>
      <c r="B1" s="2"/>
      <c r="C1" s="2"/>
    </row>
    <row r="2" spans="1:3" ht="21" x14ac:dyDescent="0.45">
      <c r="A2" s="4" t="s">
        <v>11</v>
      </c>
      <c r="B2" s="4"/>
      <c r="C2" s="4"/>
    </row>
    <row r="3" spans="1:3" ht="18.600000000000001" x14ac:dyDescent="0.45">
      <c r="A3" s="5"/>
      <c r="B3" s="5"/>
      <c r="C3" s="5"/>
    </row>
    <row r="4" spans="1:3" ht="35.4" thickBot="1" x14ac:dyDescent="0.5">
      <c r="A4" s="6" t="s">
        <v>12</v>
      </c>
      <c r="B4" s="7"/>
      <c r="C4" s="8">
        <v>252966.72</v>
      </c>
    </row>
    <row r="5" spans="1:3" x14ac:dyDescent="0.45">
      <c r="A5" s="9"/>
      <c r="B5" s="7"/>
      <c r="C5" s="7"/>
    </row>
    <row r="6" spans="1:3" ht="18" thickBot="1" x14ac:dyDescent="0.5">
      <c r="A6" s="10" t="s">
        <v>1</v>
      </c>
      <c r="B6" s="7"/>
      <c r="C6" s="7"/>
    </row>
    <row r="7" spans="1:3" x14ac:dyDescent="0.45">
      <c r="A7" s="11"/>
      <c r="B7" s="7"/>
      <c r="C7" s="7"/>
    </row>
    <row r="8" spans="1:3" x14ac:dyDescent="0.45">
      <c r="A8" s="9" t="s">
        <v>2</v>
      </c>
      <c r="B8" s="7">
        <v>73.97</v>
      </c>
      <c r="C8" s="7"/>
    </row>
    <row r="9" spans="1:3" x14ac:dyDescent="0.45">
      <c r="A9" s="9" t="s">
        <v>14</v>
      </c>
      <c r="B9" s="7">
        <v>631.64</v>
      </c>
      <c r="C9" s="7"/>
    </row>
    <row r="10" spans="1:3" ht="18" thickBot="1" x14ac:dyDescent="0.5">
      <c r="A10" s="9"/>
      <c r="B10" s="8"/>
      <c r="C10" s="7"/>
    </row>
    <row r="11" spans="1:3" x14ac:dyDescent="0.45">
      <c r="A11" s="9"/>
      <c r="B11" s="12"/>
      <c r="C11" s="7"/>
    </row>
    <row r="12" spans="1:3" ht="18" thickBot="1" x14ac:dyDescent="0.5">
      <c r="A12" s="13" t="s">
        <v>3</v>
      </c>
      <c r="B12" s="12"/>
      <c r="C12" s="8">
        <f>SUM(B8:B10)</f>
        <v>705.61</v>
      </c>
    </row>
    <row r="13" spans="1:3" x14ac:dyDescent="0.45">
      <c r="A13" s="9"/>
      <c r="B13" s="7"/>
      <c r="C13" s="7"/>
    </row>
    <row r="14" spans="1:3" ht="18" thickBot="1" x14ac:dyDescent="0.5">
      <c r="A14" s="10" t="s">
        <v>4</v>
      </c>
      <c r="B14" s="14"/>
      <c r="C14" s="7"/>
    </row>
    <row r="15" spans="1:3" x14ac:dyDescent="0.45">
      <c r="A15" s="9" t="s">
        <v>13</v>
      </c>
      <c r="B15" s="14">
        <v>3920</v>
      </c>
      <c r="C15" s="7"/>
    </row>
    <row r="16" spans="1:3" x14ac:dyDescent="0.45">
      <c r="A16" s="9"/>
      <c r="B16" s="9"/>
    </row>
    <row r="17" spans="1:3" x14ac:dyDescent="0.45">
      <c r="A17" s="9"/>
      <c r="B17" s="9"/>
    </row>
    <row r="18" spans="1:3" ht="18" thickBot="1" x14ac:dyDescent="0.5">
      <c r="A18" s="15" t="s">
        <v>5</v>
      </c>
      <c r="B18" s="9"/>
      <c r="C18" s="16">
        <f>SUM(B14:B15)</f>
        <v>3920</v>
      </c>
    </row>
    <row r="19" spans="1:3" x14ac:dyDescent="0.45">
      <c r="A19" s="11"/>
      <c r="B19" s="9"/>
    </row>
    <row r="20" spans="1:3" ht="35.4" thickBot="1" x14ac:dyDescent="0.5">
      <c r="A20" s="6" t="s">
        <v>15</v>
      </c>
      <c r="B20" s="17"/>
      <c r="C20" s="18">
        <f>C4+C12-C18</f>
        <v>249752.33</v>
      </c>
    </row>
    <row r="21" spans="1:3" ht="18" thickTop="1" x14ac:dyDescent="0.45"/>
    <row r="22" spans="1:3" x14ac:dyDescent="0.45">
      <c r="A22" s="9" t="s">
        <v>6</v>
      </c>
    </row>
    <row r="23" spans="1:3" x14ac:dyDescent="0.45">
      <c r="A23" s="3" t="s">
        <v>7</v>
      </c>
      <c r="B23" s="19"/>
      <c r="C23" s="19"/>
    </row>
    <row r="24" spans="1:3" x14ac:dyDescent="0.45">
      <c r="A24" s="20" t="s">
        <v>8</v>
      </c>
      <c r="B24" s="9"/>
      <c r="C24" s="9" t="s">
        <v>9</v>
      </c>
    </row>
    <row r="25" spans="1:3" x14ac:dyDescent="0.45">
      <c r="A25" s="9"/>
    </row>
    <row r="26" spans="1:3" x14ac:dyDescent="0.45">
      <c r="A26" s="9" t="s">
        <v>7</v>
      </c>
    </row>
    <row r="27" spans="1:3" x14ac:dyDescent="0.45">
      <c r="A27" s="9" t="s">
        <v>10</v>
      </c>
      <c r="C27" s="21" t="s">
        <v>9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3FBCFD-8997-4ADD-A57A-D11AAB0916FE}">
  <dimension ref="A1:D40"/>
  <sheetViews>
    <sheetView topLeftCell="A12" workbookViewId="0">
      <selection activeCell="J27" sqref="J27"/>
    </sheetView>
  </sheetViews>
  <sheetFormatPr defaultRowHeight="17.399999999999999" x14ac:dyDescent="0.45"/>
  <cols>
    <col min="1" max="1" width="32.21875" style="3" customWidth="1"/>
    <col min="2" max="2" width="20.21875" style="3" customWidth="1"/>
    <col min="3" max="3" width="23.109375" style="3" customWidth="1"/>
    <col min="4" max="4" width="11.5546875" style="3" bestFit="1" customWidth="1"/>
    <col min="6" max="6" width="18.77734375" customWidth="1"/>
  </cols>
  <sheetData>
    <row r="1" spans="1:3" ht="21" x14ac:dyDescent="0.45">
      <c r="A1" s="1" t="s">
        <v>0</v>
      </c>
      <c r="B1" s="2"/>
      <c r="C1" s="2"/>
    </row>
    <row r="2" spans="1:3" ht="21" x14ac:dyDescent="0.45">
      <c r="A2" s="4" t="s">
        <v>81</v>
      </c>
      <c r="B2" s="4"/>
      <c r="C2" s="4"/>
    </row>
    <row r="3" spans="1:3" ht="18.600000000000001" x14ac:dyDescent="0.45">
      <c r="A3" s="5"/>
      <c r="B3" s="5"/>
      <c r="C3" s="5"/>
    </row>
    <row r="4" spans="1:3" ht="35.4" thickBot="1" x14ac:dyDescent="0.5">
      <c r="A4" s="6" t="s">
        <v>82</v>
      </c>
      <c r="B4" s="7"/>
      <c r="C4" s="8">
        <v>164722.25</v>
      </c>
    </row>
    <row r="5" spans="1:3" x14ac:dyDescent="0.45">
      <c r="A5" s="9"/>
      <c r="B5" s="7"/>
      <c r="C5" s="7"/>
    </row>
    <row r="6" spans="1:3" ht="18" thickBot="1" x14ac:dyDescent="0.5">
      <c r="A6" s="10" t="s">
        <v>1</v>
      </c>
      <c r="B6" s="7"/>
      <c r="C6" s="7"/>
    </row>
    <row r="7" spans="1:3" x14ac:dyDescent="0.45">
      <c r="A7" s="11"/>
      <c r="B7" s="7"/>
      <c r="C7" s="7"/>
    </row>
    <row r="8" spans="1:3" x14ac:dyDescent="0.45">
      <c r="A8" s="9" t="s">
        <v>2</v>
      </c>
      <c r="B8" s="7"/>
      <c r="C8" s="7">
        <v>91.06</v>
      </c>
    </row>
    <row r="9" spans="1:3" x14ac:dyDescent="0.45">
      <c r="A9" s="9" t="s">
        <v>28</v>
      </c>
      <c r="B9" s="7"/>
      <c r="C9" s="7">
        <v>83929.17</v>
      </c>
    </row>
    <row r="10" spans="1:3" x14ac:dyDescent="0.45">
      <c r="A10" s="9" t="s">
        <v>19</v>
      </c>
      <c r="B10" s="7"/>
      <c r="C10" s="7">
        <v>180</v>
      </c>
    </row>
    <row r="11" spans="1:3" x14ac:dyDescent="0.45">
      <c r="A11" s="9" t="s">
        <v>20</v>
      </c>
      <c r="B11" s="7"/>
      <c r="C11" s="7">
        <v>1358.32</v>
      </c>
    </row>
    <row r="12" spans="1:3" ht="18" thickBot="1" x14ac:dyDescent="0.5">
      <c r="A12" s="9" t="s">
        <v>101</v>
      </c>
      <c r="B12" s="8"/>
      <c r="C12" s="7">
        <v>5501.88</v>
      </c>
    </row>
    <row r="13" spans="1:3" x14ac:dyDescent="0.45">
      <c r="A13" s="9"/>
      <c r="B13" s="12"/>
      <c r="C13" s="7"/>
    </row>
    <row r="14" spans="1:3" ht="18" thickBot="1" x14ac:dyDescent="0.5">
      <c r="A14" s="13" t="s">
        <v>3</v>
      </c>
      <c r="B14" s="12"/>
      <c r="C14" s="8">
        <f>SUM(C8:C13)</f>
        <v>91060.430000000008</v>
      </c>
    </row>
    <row r="15" spans="1:3" x14ac:dyDescent="0.45">
      <c r="A15" s="9"/>
      <c r="B15" s="7"/>
      <c r="C15" s="7"/>
    </row>
    <row r="16" spans="1:3" ht="18" thickBot="1" x14ac:dyDescent="0.5">
      <c r="A16" s="10" t="s">
        <v>4</v>
      </c>
      <c r="B16" s="14"/>
      <c r="C16" s="7"/>
    </row>
    <row r="17" spans="1:3" x14ac:dyDescent="0.45">
      <c r="A17" s="9" t="s">
        <v>62</v>
      </c>
      <c r="B17" s="14">
        <v>21.3</v>
      </c>
      <c r="C17" s="7"/>
    </row>
    <row r="18" spans="1:3" x14ac:dyDescent="0.45">
      <c r="A18" s="9" t="s">
        <v>102</v>
      </c>
      <c r="B18" s="14">
        <v>625</v>
      </c>
      <c r="C18" s="7"/>
    </row>
    <row r="19" spans="1:3" x14ac:dyDescent="0.45">
      <c r="A19" s="9" t="s">
        <v>22</v>
      </c>
      <c r="B19" s="14">
        <v>226.12</v>
      </c>
      <c r="C19" s="7"/>
    </row>
    <row r="20" spans="1:3" x14ac:dyDescent="0.45">
      <c r="A20" s="9" t="s">
        <v>32</v>
      </c>
      <c r="B20" s="14">
        <v>2007.15</v>
      </c>
      <c r="C20" s="7"/>
    </row>
    <row r="21" spans="1:3" x14ac:dyDescent="0.45">
      <c r="A21" s="9" t="s">
        <v>35</v>
      </c>
      <c r="B21" s="14">
        <v>4545.66</v>
      </c>
      <c r="C21" s="7"/>
    </row>
    <row r="22" spans="1:3" x14ac:dyDescent="0.45">
      <c r="A22" s="9" t="s">
        <v>36</v>
      </c>
      <c r="B22" s="14">
        <v>6376.03</v>
      </c>
      <c r="C22" s="7"/>
    </row>
    <row r="23" spans="1:3" x14ac:dyDescent="0.45">
      <c r="A23" s="9" t="s">
        <v>37</v>
      </c>
      <c r="B23" s="14">
        <v>26445.72</v>
      </c>
      <c r="C23" s="7"/>
    </row>
    <row r="24" spans="1:3" x14ac:dyDescent="0.45">
      <c r="A24" s="9" t="s">
        <v>38</v>
      </c>
      <c r="B24" s="14">
        <v>4284</v>
      </c>
      <c r="C24" s="7"/>
    </row>
    <row r="25" spans="1:3" x14ac:dyDescent="0.45">
      <c r="A25" s="9" t="s">
        <v>39</v>
      </c>
      <c r="B25" s="14">
        <v>1675</v>
      </c>
      <c r="C25" s="7"/>
    </row>
    <row r="26" spans="1:3" x14ac:dyDescent="0.45">
      <c r="A26" s="9" t="s">
        <v>60</v>
      </c>
      <c r="B26" s="14">
        <v>828.84</v>
      </c>
      <c r="C26" s="7"/>
    </row>
    <row r="27" spans="1:3" x14ac:dyDescent="0.45">
      <c r="A27" s="9" t="s">
        <v>67</v>
      </c>
      <c r="B27" s="14">
        <v>2684.33</v>
      </c>
      <c r="C27" s="7"/>
    </row>
    <row r="28" spans="1:3" x14ac:dyDescent="0.45">
      <c r="A28" s="9" t="s">
        <v>78</v>
      </c>
      <c r="B28" s="14">
        <v>11100.22</v>
      </c>
      <c r="C28" s="7"/>
    </row>
    <row r="29" spans="1:3" x14ac:dyDescent="0.45">
      <c r="A29" s="9" t="s">
        <v>83</v>
      </c>
      <c r="B29" s="22">
        <v>11231.99</v>
      </c>
    </row>
    <row r="30" spans="1:3" ht="18" thickBot="1" x14ac:dyDescent="0.5">
      <c r="A30" s="9"/>
      <c r="B30" s="9"/>
      <c r="C30" s="16">
        <f>SUM(B17:B29)</f>
        <v>72051.360000000001</v>
      </c>
    </row>
    <row r="31" spans="1:3" x14ac:dyDescent="0.45">
      <c r="A31" s="15" t="s">
        <v>5</v>
      </c>
      <c r="B31" s="9"/>
    </row>
    <row r="32" spans="1:3" ht="18" thickBot="1" x14ac:dyDescent="0.5">
      <c r="A32" s="11"/>
      <c r="B32" s="17"/>
      <c r="C32" s="18">
        <f>C4+C14-C30</f>
        <v>183731.32</v>
      </c>
    </row>
    <row r="33" spans="1:3" ht="35.4" thickTop="1" x14ac:dyDescent="0.45">
      <c r="A33" s="6" t="s">
        <v>84</v>
      </c>
    </row>
    <row r="35" spans="1:3" x14ac:dyDescent="0.45">
      <c r="A35" s="9" t="s">
        <v>6</v>
      </c>
      <c r="B35" s="24"/>
    </row>
    <row r="36" spans="1:3" x14ac:dyDescent="0.45">
      <c r="A36" s="3" t="s">
        <v>7</v>
      </c>
      <c r="B36" s="9"/>
      <c r="C36" s="24"/>
    </row>
    <row r="37" spans="1:3" x14ac:dyDescent="0.45">
      <c r="A37" s="9" t="s">
        <v>8</v>
      </c>
      <c r="C37" s="25" t="s">
        <v>55</v>
      </c>
    </row>
    <row r="38" spans="1:3" x14ac:dyDescent="0.45">
      <c r="A38" s="9"/>
    </row>
    <row r="39" spans="1:3" x14ac:dyDescent="0.45">
      <c r="A39" s="9" t="s">
        <v>7</v>
      </c>
      <c r="C39" s="21"/>
    </row>
    <row r="40" spans="1:3" x14ac:dyDescent="0.45">
      <c r="A40" s="9" t="s">
        <v>59</v>
      </c>
      <c r="C40" s="21" t="s">
        <v>55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994091-A834-402F-A63F-1EC25320C332}">
  <sheetPr>
    <pageSetUpPr fitToPage="1"/>
  </sheetPr>
  <dimension ref="A1:D42"/>
  <sheetViews>
    <sheetView topLeftCell="A11" workbookViewId="0">
      <selection activeCell="B13" sqref="B13"/>
    </sheetView>
  </sheetViews>
  <sheetFormatPr defaultRowHeight="17.399999999999999" x14ac:dyDescent="0.45"/>
  <cols>
    <col min="1" max="1" width="32.21875" style="3" customWidth="1"/>
    <col min="2" max="2" width="20.21875" style="3" customWidth="1"/>
    <col min="3" max="3" width="23.109375" style="3" customWidth="1"/>
    <col min="4" max="4" width="11.5546875" style="3" bestFit="1" customWidth="1"/>
    <col min="6" max="6" width="36.5546875" customWidth="1"/>
  </cols>
  <sheetData>
    <row r="1" spans="1:3" ht="21" x14ac:dyDescent="0.45">
      <c r="A1" s="1" t="s">
        <v>0</v>
      </c>
      <c r="B1" s="2"/>
      <c r="C1" s="2"/>
    </row>
    <row r="2" spans="1:3" ht="21" x14ac:dyDescent="0.45">
      <c r="A2" s="4" t="s">
        <v>85</v>
      </c>
      <c r="B2" s="4"/>
      <c r="C2" s="4"/>
    </row>
    <row r="3" spans="1:3" ht="18.600000000000001" x14ac:dyDescent="0.45">
      <c r="A3" s="5"/>
      <c r="B3" s="5"/>
      <c r="C3" s="5"/>
    </row>
    <row r="4" spans="1:3" ht="35.4" thickBot="1" x14ac:dyDescent="0.5">
      <c r="A4" s="6" t="s">
        <v>86</v>
      </c>
      <c r="B4" s="7"/>
      <c r="C4" s="8">
        <v>183731.32</v>
      </c>
    </row>
    <row r="5" spans="1:3" x14ac:dyDescent="0.45">
      <c r="A5" s="9"/>
      <c r="B5" s="7"/>
      <c r="C5" s="7"/>
    </row>
    <row r="6" spans="1:3" ht="18" thickBot="1" x14ac:dyDescent="0.5">
      <c r="A6" s="10" t="s">
        <v>1</v>
      </c>
      <c r="B6" s="7"/>
      <c r="C6" s="7"/>
    </row>
    <row r="7" spans="1:3" x14ac:dyDescent="0.45">
      <c r="A7" s="11"/>
      <c r="B7" s="7"/>
      <c r="C7" s="7"/>
    </row>
    <row r="8" spans="1:3" x14ac:dyDescent="0.45">
      <c r="A8" s="9" t="s">
        <v>2</v>
      </c>
      <c r="B8" s="7">
        <v>81.150000000000006</v>
      </c>
      <c r="C8" s="7"/>
    </row>
    <row r="9" spans="1:3" x14ac:dyDescent="0.45">
      <c r="A9" s="9" t="s">
        <v>28</v>
      </c>
      <c r="B9" s="7">
        <v>63048.77</v>
      </c>
      <c r="C9" s="7"/>
    </row>
    <row r="10" spans="1:3" x14ac:dyDescent="0.45">
      <c r="A10" s="9" t="s">
        <v>19</v>
      </c>
      <c r="B10" s="7">
        <v>80</v>
      </c>
      <c r="C10" s="7"/>
    </row>
    <row r="11" spans="1:3" x14ac:dyDescent="0.45">
      <c r="A11" s="9" t="s">
        <v>20</v>
      </c>
      <c r="B11" s="7">
        <v>665.38</v>
      </c>
      <c r="C11" s="7"/>
    </row>
    <row r="12" spans="1:3" ht="18" thickBot="1" x14ac:dyDescent="0.5">
      <c r="A12" s="9" t="s">
        <v>103</v>
      </c>
      <c r="B12" s="8">
        <v>784.74</v>
      </c>
      <c r="C12" s="7"/>
    </row>
    <row r="13" spans="1:3" x14ac:dyDescent="0.45">
      <c r="A13" s="9"/>
      <c r="B13" s="12"/>
      <c r="C13" s="7"/>
    </row>
    <row r="14" spans="1:3" ht="18" thickBot="1" x14ac:dyDescent="0.5">
      <c r="A14" s="13" t="s">
        <v>3</v>
      </c>
      <c r="B14" s="12"/>
      <c r="C14" s="8">
        <f>SUM(B8:B12)</f>
        <v>64660.039999999994</v>
      </c>
    </row>
    <row r="15" spans="1:3" x14ac:dyDescent="0.45">
      <c r="A15" s="9"/>
      <c r="B15" s="7"/>
      <c r="C15" s="7"/>
    </row>
    <row r="16" spans="1:3" ht="18" thickBot="1" x14ac:dyDescent="0.5">
      <c r="A16" s="10" t="s">
        <v>4</v>
      </c>
      <c r="B16" s="14"/>
      <c r="C16" s="7"/>
    </row>
    <row r="17" spans="1:3" x14ac:dyDescent="0.45">
      <c r="A17" s="9" t="s">
        <v>62</v>
      </c>
      <c r="B17" s="14">
        <v>81.78</v>
      </c>
      <c r="C17" s="7"/>
    </row>
    <row r="18" spans="1:3" x14ac:dyDescent="0.45">
      <c r="A18" s="9" t="s">
        <v>47</v>
      </c>
      <c r="B18" s="14">
        <v>688.96</v>
      </c>
      <c r="C18" s="7"/>
    </row>
    <row r="19" spans="1:3" x14ac:dyDescent="0.45">
      <c r="A19" s="9" t="s">
        <v>22</v>
      </c>
      <c r="B19" s="14">
        <v>162.86000000000001</v>
      </c>
      <c r="C19" s="7"/>
    </row>
    <row r="20" spans="1:3" x14ac:dyDescent="0.45">
      <c r="A20" s="9" t="s">
        <v>32</v>
      </c>
      <c r="B20" s="14">
        <v>2417</v>
      </c>
      <c r="C20" s="7"/>
    </row>
    <row r="21" spans="1:3" x14ac:dyDescent="0.45">
      <c r="A21" s="9" t="s">
        <v>33</v>
      </c>
      <c r="B21" s="14">
        <v>645</v>
      </c>
      <c r="C21" s="7"/>
    </row>
    <row r="22" spans="1:3" x14ac:dyDescent="0.45">
      <c r="A22" s="9" t="s">
        <v>35</v>
      </c>
      <c r="B22" s="14">
        <v>4251.88</v>
      </c>
      <c r="C22" s="7"/>
    </row>
    <row r="23" spans="1:3" x14ac:dyDescent="0.45">
      <c r="A23" s="9" t="s">
        <v>36</v>
      </c>
      <c r="B23" s="14">
        <v>6191.29</v>
      </c>
      <c r="C23" s="7"/>
    </row>
    <row r="24" spans="1:3" x14ac:dyDescent="0.45">
      <c r="A24" s="9" t="s">
        <v>37</v>
      </c>
      <c r="B24" s="14">
        <v>29333.85</v>
      </c>
      <c r="C24" s="7"/>
    </row>
    <row r="25" spans="1:3" x14ac:dyDescent="0.45">
      <c r="A25" s="9" t="s">
        <v>38</v>
      </c>
      <c r="B25" s="14">
        <v>4284</v>
      </c>
      <c r="C25" s="7"/>
    </row>
    <row r="26" spans="1:3" x14ac:dyDescent="0.45">
      <c r="A26" s="9" t="s">
        <v>104</v>
      </c>
      <c r="B26" s="14">
        <v>342</v>
      </c>
      <c r="C26" s="7"/>
    </row>
    <row r="27" spans="1:3" x14ac:dyDescent="0.45">
      <c r="A27" s="9" t="s">
        <v>39</v>
      </c>
      <c r="B27" s="14">
        <v>1631.05</v>
      </c>
      <c r="C27" s="7">
        <f>SUM(B17:B27)</f>
        <v>50029.67</v>
      </c>
    </row>
    <row r="28" spans="1:3" x14ac:dyDescent="0.45">
      <c r="A28" s="9" t="s">
        <v>60</v>
      </c>
      <c r="B28" s="14">
        <v>828.84</v>
      </c>
      <c r="C28" s="7"/>
    </row>
    <row r="29" spans="1:3" x14ac:dyDescent="0.45">
      <c r="A29" s="9" t="s">
        <v>67</v>
      </c>
      <c r="B29" s="14">
        <v>2675.02</v>
      </c>
      <c r="C29" s="7"/>
    </row>
    <row r="30" spans="1:3" x14ac:dyDescent="0.45">
      <c r="A30" s="9" t="s">
        <v>87</v>
      </c>
      <c r="B30" s="14">
        <v>11151.83</v>
      </c>
      <c r="C30" s="7"/>
    </row>
    <row r="31" spans="1:3" x14ac:dyDescent="0.45">
      <c r="A31" s="9" t="s">
        <v>88</v>
      </c>
      <c r="B31" s="22">
        <v>11102.89</v>
      </c>
    </row>
    <row r="32" spans="1:3" ht="18" thickBot="1" x14ac:dyDescent="0.5">
      <c r="A32" s="9"/>
      <c r="B32" s="9"/>
      <c r="C32" s="16">
        <f>SUM(B17:B31)</f>
        <v>75788.25</v>
      </c>
    </row>
    <row r="33" spans="1:3" x14ac:dyDescent="0.45">
      <c r="A33" s="15" t="s">
        <v>5</v>
      </c>
      <c r="B33" s="9"/>
    </row>
    <row r="34" spans="1:3" ht="18" thickBot="1" x14ac:dyDescent="0.5">
      <c r="A34" s="11"/>
      <c r="B34" s="17"/>
      <c r="C34" s="18">
        <f>C4+C14-C32</f>
        <v>172603.11</v>
      </c>
    </row>
    <row r="35" spans="1:3" ht="35.4" thickTop="1" x14ac:dyDescent="0.45">
      <c r="A35" s="6" t="s">
        <v>89</v>
      </c>
    </row>
    <row r="37" spans="1:3" x14ac:dyDescent="0.45">
      <c r="A37" s="9" t="s">
        <v>6</v>
      </c>
      <c r="B37" s="24"/>
    </row>
    <row r="38" spans="1:3" x14ac:dyDescent="0.45">
      <c r="A38" s="3" t="s">
        <v>7</v>
      </c>
      <c r="B38" s="9"/>
      <c r="C38" s="24"/>
    </row>
    <row r="39" spans="1:3" x14ac:dyDescent="0.45">
      <c r="A39" s="9" t="s">
        <v>8</v>
      </c>
      <c r="C39" s="25" t="s">
        <v>55</v>
      </c>
    </row>
    <row r="40" spans="1:3" x14ac:dyDescent="0.45">
      <c r="A40" s="9"/>
    </row>
    <row r="41" spans="1:3" x14ac:dyDescent="0.45">
      <c r="A41" s="9" t="s">
        <v>7</v>
      </c>
      <c r="C41" s="21"/>
    </row>
    <row r="42" spans="1:3" x14ac:dyDescent="0.45">
      <c r="A42" s="9" t="s">
        <v>59</v>
      </c>
      <c r="C42" s="21" t="s">
        <v>55</v>
      </c>
    </row>
  </sheetData>
  <pageMargins left="0.7" right="0.7" top="0.75" bottom="0.75" header="0.3" footer="0.3"/>
  <pageSetup scale="83" fitToWidth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B0A6D0-6A29-4AD5-ABCA-A154855D973D}">
  <sheetPr>
    <pageSetUpPr fitToPage="1"/>
  </sheetPr>
  <dimension ref="A1:D42"/>
  <sheetViews>
    <sheetView tabSelected="1" topLeftCell="A22" workbookViewId="0">
      <selection activeCell="E24" sqref="E24"/>
    </sheetView>
  </sheetViews>
  <sheetFormatPr defaultRowHeight="17.399999999999999" x14ac:dyDescent="0.45"/>
  <cols>
    <col min="1" max="1" width="32.21875" style="3" customWidth="1"/>
    <col min="2" max="2" width="20.21875" style="3" customWidth="1"/>
    <col min="3" max="3" width="23.109375" style="3" customWidth="1"/>
    <col min="4" max="4" width="11.5546875" style="3" bestFit="1" customWidth="1"/>
    <col min="5" max="5" width="26" customWidth="1"/>
  </cols>
  <sheetData>
    <row r="1" spans="1:3" ht="21" x14ac:dyDescent="0.45">
      <c r="A1" s="1" t="s">
        <v>0</v>
      </c>
      <c r="B1" s="2"/>
      <c r="C1" s="2"/>
    </row>
    <row r="2" spans="1:3" ht="21" x14ac:dyDescent="0.45">
      <c r="A2" s="4" t="s">
        <v>90</v>
      </c>
      <c r="B2" s="4"/>
      <c r="C2" s="4"/>
    </row>
    <row r="3" spans="1:3" ht="18.600000000000001" x14ac:dyDescent="0.45">
      <c r="A3" s="5"/>
      <c r="B3" s="5"/>
      <c r="C3" s="5"/>
    </row>
    <row r="4" spans="1:3" ht="35.4" thickBot="1" x14ac:dyDescent="0.5">
      <c r="A4" s="6" t="s">
        <v>91</v>
      </c>
      <c r="B4" s="7"/>
      <c r="C4" s="8">
        <v>172603.11</v>
      </c>
    </row>
    <row r="5" spans="1:3" x14ac:dyDescent="0.45">
      <c r="A5" s="9"/>
      <c r="B5" s="7"/>
      <c r="C5" s="7"/>
    </row>
    <row r="6" spans="1:3" ht="18" thickBot="1" x14ac:dyDescent="0.5">
      <c r="A6" s="10" t="s">
        <v>1</v>
      </c>
      <c r="B6" s="7"/>
      <c r="C6" s="7"/>
    </row>
    <row r="7" spans="1:3" x14ac:dyDescent="0.45">
      <c r="A7" s="11"/>
      <c r="B7" s="7"/>
      <c r="C7" s="7"/>
    </row>
    <row r="8" spans="1:3" x14ac:dyDescent="0.45">
      <c r="A8" s="9" t="s">
        <v>2</v>
      </c>
      <c r="B8" s="7">
        <v>81.98</v>
      </c>
      <c r="C8" s="7"/>
    </row>
    <row r="9" spans="1:3" x14ac:dyDescent="0.45">
      <c r="A9" s="9" t="s">
        <v>28</v>
      </c>
      <c r="B9" s="7">
        <v>66190.53</v>
      </c>
      <c r="C9" s="7"/>
    </row>
    <row r="10" spans="1:3" x14ac:dyDescent="0.45">
      <c r="A10" s="9" t="s">
        <v>105</v>
      </c>
      <c r="B10" s="7">
        <v>105</v>
      </c>
      <c r="C10" s="7"/>
    </row>
    <row r="11" spans="1:3" x14ac:dyDescent="0.45">
      <c r="A11" s="9" t="s">
        <v>20</v>
      </c>
      <c r="B11" s="7">
        <v>5</v>
      </c>
      <c r="C11" s="7"/>
    </row>
    <row r="12" spans="1:3" ht="18" thickBot="1" x14ac:dyDescent="0.5">
      <c r="A12" s="9"/>
      <c r="B12" s="8"/>
      <c r="C12" s="7"/>
    </row>
    <row r="13" spans="1:3" x14ac:dyDescent="0.45">
      <c r="A13" s="9"/>
      <c r="B13" s="12"/>
      <c r="C13" s="7"/>
    </row>
    <row r="14" spans="1:3" ht="18" thickBot="1" x14ac:dyDescent="0.5">
      <c r="A14" s="13" t="s">
        <v>3</v>
      </c>
      <c r="B14" s="12"/>
      <c r="C14" s="8">
        <f>SUM(B8:B12)</f>
        <v>66382.509999999995</v>
      </c>
    </row>
    <row r="15" spans="1:3" x14ac:dyDescent="0.45">
      <c r="A15" s="9"/>
      <c r="B15" s="7"/>
      <c r="C15" s="7"/>
    </row>
    <row r="16" spans="1:3" ht="18" thickBot="1" x14ac:dyDescent="0.5">
      <c r="A16" s="10" t="s">
        <v>4</v>
      </c>
      <c r="B16" s="14"/>
      <c r="C16" s="7"/>
    </row>
    <row r="17" spans="1:3" x14ac:dyDescent="0.45">
      <c r="A17" s="9" t="s">
        <v>62</v>
      </c>
      <c r="B17" s="14">
        <v>92.12</v>
      </c>
      <c r="C17" s="7"/>
    </row>
    <row r="18" spans="1:3" x14ac:dyDescent="0.45">
      <c r="A18" s="9" t="s">
        <v>22</v>
      </c>
      <c r="B18" s="14">
        <v>27.52</v>
      </c>
      <c r="C18" s="7"/>
    </row>
    <row r="19" spans="1:3" x14ac:dyDescent="0.45">
      <c r="A19" s="9" t="s">
        <v>32</v>
      </c>
      <c r="B19" s="14">
        <v>1292.5999999999999</v>
      </c>
      <c r="C19" s="7"/>
    </row>
    <row r="20" spans="1:3" x14ac:dyDescent="0.45">
      <c r="A20" s="9" t="s">
        <v>35</v>
      </c>
      <c r="B20" s="14">
        <v>1138.05</v>
      </c>
      <c r="C20" s="7"/>
    </row>
    <row r="21" spans="1:3" x14ac:dyDescent="0.45">
      <c r="A21" s="9" t="s">
        <v>36</v>
      </c>
      <c r="B21" s="14">
        <v>3531.82</v>
      </c>
      <c r="C21" s="7"/>
    </row>
    <row r="22" spans="1:3" x14ac:dyDescent="0.45">
      <c r="A22" s="9" t="s">
        <v>37</v>
      </c>
      <c r="B22" s="14">
        <v>14735.18</v>
      </c>
      <c r="C22" s="7"/>
    </row>
    <row r="23" spans="1:3" x14ac:dyDescent="0.45">
      <c r="A23" s="9" t="s">
        <v>38</v>
      </c>
      <c r="B23" s="14">
        <v>3263.4</v>
      </c>
      <c r="C23" s="7"/>
    </row>
    <row r="24" spans="1:3" x14ac:dyDescent="0.45">
      <c r="A24" s="9" t="s">
        <v>39</v>
      </c>
      <c r="B24" s="14">
        <v>709.2</v>
      </c>
      <c r="C24" s="7"/>
    </row>
    <row r="25" spans="1:3" x14ac:dyDescent="0.45">
      <c r="A25" s="9" t="s">
        <v>60</v>
      </c>
      <c r="B25" s="14">
        <v>828.84</v>
      </c>
      <c r="C25" s="7"/>
    </row>
    <row r="26" spans="1:3" x14ac:dyDescent="0.45">
      <c r="A26" s="9" t="s">
        <v>67</v>
      </c>
      <c r="B26" s="14">
        <v>6747.6</v>
      </c>
      <c r="C26" s="7"/>
    </row>
    <row r="27" spans="1:3" x14ac:dyDescent="0.45">
      <c r="A27" s="9" t="s">
        <v>92</v>
      </c>
      <c r="B27" s="14">
        <v>11472.63</v>
      </c>
      <c r="C27" s="7"/>
    </row>
    <row r="28" spans="1:3" x14ac:dyDescent="0.45">
      <c r="A28" s="9" t="s">
        <v>93</v>
      </c>
      <c r="B28" s="22">
        <v>11168.05</v>
      </c>
    </row>
    <row r="29" spans="1:3" x14ac:dyDescent="0.45">
      <c r="A29" s="9" t="s">
        <v>106</v>
      </c>
      <c r="B29" s="22">
        <v>11165.25</v>
      </c>
    </row>
    <row r="30" spans="1:3" x14ac:dyDescent="0.45">
      <c r="A30" s="9" t="s">
        <v>107</v>
      </c>
      <c r="B30" s="22">
        <v>11165.25</v>
      </c>
    </row>
    <row r="31" spans="1:3" x14ac:dyDescent="0.45">
      <c r="A31" s="9" t="s">
        <v>108</v>
      </c>
      <c r="B31" s="22">
        <v>11165.25</v>
      </c>
    </row>
    <row r="32" spans="1:3" ht="18" thickBot="1" x14ac:dyDescent="0.5">
      <c r="A32" s="9"/>
      <c r="B32" s="9"/>
      <c r="C32" s="16">
        <f>SUM(B17:B31)</f>
        <v>88502.76</v>
      </c>
    </row>
    <row r="33" spans="1:3" x14ac:dyDescent="0.45">
      <c r="A33" s="15" t="s">
        <v>5</v>
      </c>
      <c r="B33" s="9"/>
    </row>
    <row r="34" spans="1:3" ht="18" thickBot="1" x14ac:dyDescent="0.5">
      <c r="A34" s="11"/>
      <c r="B34" s="17"/>
      <c r="C34" s="18">
        <f>C4+C14-C32</f>
        <v>150482.85999999999</v>
      </c>
    </row>
    <row r="35" spans="1:3" ht="35.4" thickTop="1" x14ac:dyDescent="0.45">
      <c r="A35" s="6" t="s">
        <v>94</v>
      </c>
    </row>
    <row r="37" spans="1:3" x14ac:dyDescent="0.45">
      <c r="A37" s="9" t="s">
        <v>6</v>
      </c>
      <c r="B37" s="24"/>
    </row>
    <row r="38" spans="1:3" x14ac:dyDescent="0.45">
      <c r="A38" s="3" t="s">
        <v>7</v>
      </c>
      <c r="B38" s="9"/>
      <c r="C38" s="24"/>
    </row>
    <row r="39" spans="1:3" x14ac:dyDescent="0.45">
      <c r="A39" s="9" t="s">
        <v>8</v>
      </c>
      <c r="C39" s="25" t="s">
        <v>55</v>
      </c>
    </row>
    <row r="40" spans="1:3" x14ac:dyDescent="0.45">
      <c r="A40" s="9"/>
    </row>
    <row r="41" spans="1:3" x14ac:dyDescent="0.45">
      <c r="A41" s="9" t="s">
        <v>7</v>
      </c>
      <c r="C41" s="21"/>
    </row>
    <row r="42" spans="1:3" x14ac:dyDescent="0.45">
      <c r="A42" s="9" t="s">
        <v>59</v>
      </c>
      <c r="C42" s="21" t="s">
        <v>55</v>
      </c>
    </row>
  </sheetData>
  <pageMargins left="0.7" right="0.7" top="0.75" bottom="0.75" header="0.3" footer="0.3"/>
  <pageSetup scale="83" fitToWidth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D017D5-EE2F-4EAA-A449-0FA4C3A916D0}">
  <dimension ref="A1:D34"/>
  <sheetViews>
    <sheetView topLeftCell="A3" workbookViewId="0">
      <selection activeCell="A3" sqref="A1:H1048576"/>
    </sheetView>
  </sheetViews>
  <sheetFormatPr defaultRowHeight="17.399999999999999" x14ac:dyDescent="0.45"/>
  <cols>
    <col min="1" max="1" width="32.21875" style="3" customWidth="1"/>
    <col min="2" max="2" width="20.21875" style="3" customWidth="1"/>
    <col min="3" max="3" width="23.109375" style="3" customWidth="1"/>
    <col min="4" max="4" width="11.5546875" style="3" bestFit="1" customWidth="1"/>
    <col min="6" max="6" width="22" customWidth="1"/>
  </cols>
  <sheetData>
    <row r="1" spans="1:3" ht="21" x14ac:dyDescent="0.45">
      <c r="A1" s="1" t="s">
        <v>0</v>
      </c>
      <c r="B1" s="2"/>
      <c r="C1" s="2"/>
    </row>
    <row r="2" spans="1:3" ht="21" x14ac:dyDescent="0.45">
      <c r="A2" s="4" t="s">
        <v>16</v>
      </c>
      <c r="B2" s="4"/>
      <c r="C2" s="4"/>
    </row>
    <row r="3" spans="1:3" ht="18.600000000000001" x14ac:dyDescent="0.45">
      <c r="A3" s="5"/>
      <c r="B3" s="5"/>
      <c r="C3" s="5"/>
    </row>
    <row r="4" spans="1:3" ht="35.4" thickBot="1" x14ac:dyDescent="0.5">
      <c r="A4" s="6" t="s">
        <v>17</v>
      </c>
      <c r="B4" s="7"/>
      <c r="C4" s="8">
        <v>249752.33</v>
      </c>
    </row>
    <row r="5" spans="1:3" x14ac:dyDescent="0.45">
      <c r="A5" s="9"/>
      <c r="B5" s="7"/>
      <c r="C5" s="7"/>
    </row>
    <row r="6" spans="1:3" ht="18" thickBot="1" x14ac:dyDescent="0.5">
      <c r="A6" s="10" t="s">
        <v>1</v>
      </c>
      <c r="B6" s="7"/>
      <c r="C6" s="7"/>
    </row>
    <row r="7" spans="1:3" x14ac:dyDescent="0.45">
      <c r="A7" s="11"/>
      <c r="B7" s="7"/>
      <c r="C7" s="7"/>
    </row>
    <row r="8" spans="1:3" x14ac:dyDescent="0.45">
      <c r="A8" s="9" t="s">
        <v>2</v>
      </c>
      <c r="B8" s="7">
        <v>68.5</v>
      </c>
      <c r="C8" s="7"/>
    </row>
    <row r="9" spans="1:3" x14ac:dyDescent="0.45">
      <c r="A9" s="9" t="s">
        <v>14</v>
      </c>
      <c r="B9" s="7">
        <v>3312.92</v>
      </c>
      <c r="C9" s="7"/>
    </row>
    <row r="10" spans="1:3" x14ac:dyDescent="0.45">
      <c r="A10" s="9" t="s">
        <v>19</v>
      </c>
      <c r="B10" s="7">
        <v>106</v>
      </c>
      <c r="C10" s="7"/>
    </row>
    <row r="11" spans="1:3" x14ac:dyDescent="0.45">
      <c r="A11" s="9" t="s">
        <v>20</v>
      </c>
      <c r="B11" s="7">
        <v>1142.8</v>
      </c>
      <c r="C11" s="7"/>
    </row>
    <row r="12" spans="1:3" ht="18" thickBot="1" x14ac:dyDescent="0.5">
      <c r="A12" s="9"/>
      <c r="B12" s="8"/>
      <c r="C12" s="7"/>
    </row>
    <row r="13" spans="1:3" x14ac:dyDescent="0.45">
      <c r="A13" s="9"/>
      <c r="B13" s="12"/>
      <c r="C13" s="7"/>
    </row>
    <row r="14" spans="1:3" ht="18" thickBot="1" x14ac:dyDescent="0.5">
      <c r="A14" s="13" t="s">
        <v>3</v>
      </c>
      <c r="B14" s="12"/>
      <c r="C14" s="8">
        <f>SUM(B8:B12)</f>
        <v>4630.22</v>
      </c>
    </row>
    <row r="15" spans="1:3" x14ac:dyDescent="0.45">
      <c r="A15" s="9"/>
      <c r="B15" s="7"/>
      <c r="C15" s="7"/>
    </row>
    <row r="16" spans="1:3" ht="18" thickBot="1" x14ac:dyDescent="0.5">
      <c r="A16" s="10" t="s">
        <v>4</v>
      </c>
      <c r="B16" s="14"/>
      <c r="C16" s="7"/>
    </row>
    <row r="17" spans="1:3" x14ac:dyDescent="0.45">
      <c r="A17" s="9" t="s">
        <v>21</v>
      </c>
      <c r="B17" s="14">
        <v>600</v>
      </c>
      <c r="C17" s="7"/>
    </row>
    <row r="18" spans="1:3" x14ac:dyDescent="0.45">
      <c r="A18" s="9" t="s">
        <v>22</v>
      </c>
      <c r="B18" s="14">
        <v>944.66</v>
      </c>
      <c r="C18" s="7"/>
    </row>
    <row r="19" spans="1:3" x14ac:dyDescent="0.45">
      <c r="A19" s="9" t="s">
        <v>23</v>
      </c>
      <c r="B19" s="14">
        <v>272</v>
      </c>
      <c r="C19" s="7"/>
    </row>
    <row r="20" spans="1:3" x14ac:dyDescent="0.45">
      <c r="A20" s="9"/>
      <c r="B20" s="14"/>
      <c r="C20" s="7"/>
    </row>
    <row r="21" spans="1:3" x14ac:dyDescent="0.45">
      <c r="A21" s="9" t="s">
        <v>24</v>
      </c>
      <c r="B21" s="14">
        <v>10606.07</v>
      </c>
      <c r="C21" s="7"/>
    </row>
    <row r="22" spans="1:3" x14ac:dyDescent="0.45">
      <c r="A22" s="9"/>
      <c r="B22" s="14"/>
      <c r="C22" s="7"/>
    </row>
    <row r="23" spans="1:3" x14ac:dyDescent="0.45">
      <c r="A23" s="9"/>
      <c r="B23" s="9"/>
    </row>
    <row r="24" spans="1:3" x14ac:dyDescent="0.45">
      <c r="A24" s="9"/>
      <c r="B24" s="9"/>
    </row>
    <row r="25" spans="1:3" ht="18" thickBot="1" x14ac:dyDescent="0.5">
      <c r="A25" s="15" t="s">
        <v>5</v>
      </c>
      <c r="B25" s="9"/>
      <c r="C25" s="16">
        <f>SUM(B17:B22)</f>
        <v>12422.73</v>
      </c>
    </row>
    <row r="26" spans="1:3" x14ac:dyDescent="0.45">
      <c r="A26" s="11"/>
      <c r="B26" s="9"/>
    </row>
    <row r="27" spans="1:3" ht="35.4" thickBot="1" x14ac:dyDescent="0.5">
      <c r="A27" s="6" t="s">
        <v>18</v>
      </c>
      <c r="B27" s="17"/>
      <c r="C27" s="18">
        <f>C4+C14-C25</f>
        <v>241959.81999999998</v>
      </c>
    </row>
    <row r="28" spans="1:3" ht="18" thickTop="1" x14ac:dyDescent="0.45"/>
    <row r="29" spans="1:3" x14ac:dyDescent="0.45">
      <c r="A29" s="9" t="s">
        <v>6</v>
      </c>
    </row>
    <row r="30" spans="1:3" x14ac:dyDescent="0.45">
      <c r="A30" s="3" t="s">
        <v>7</v>
      </c>
      <c r="B30" s="19"/>
      <c r="C30" s="19"/>
    </row>
    <row r="31" spans="1:3" x14ac:dyDescent="0.45">
      <c r="A31" s="20" t="s">
        <v>8</v>
      </c>
      <c r="B31" s="9"/>
      <c r="C31" s="9" t="s">
        <v>9</v>
      </c>
    </row>
    <row r="32" spans="1:3" x14ac:dyDescent="0.45">
      <c r="A32" s="9"/>
    </row>
    <row r="33" spans="1:3" x14ac:dyDescent="0.45">
      <c r="A33" s="9" t="s">
        <v>7</v>
      </c>
    </row>
    <row r="34" spans="1:3" x14ac:dyDescent="0.45">
      <c r="A34" s="9" t="s">
        <v>10</v>
      </c>
      <c r="C34" s="21" t="s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F8F9E2-6456-46D7-8B72-91811F0814F6}">
  <sheetPr>
    <pageSetUpPr fitToPage="1"/>
  </sheetPr>
  <dimension ref="A1:D42"/>
  <sheetViews>
    <sheetView topLeftCell="A20" workbookViewId="0">
      <selection activeCell="G45" sqref="G45"/>
    </sheetView>
  </sheetViews>
  <sheetFormatPr defaultRowHeight="17.399999999999999" x14ac:dyDescent="0.45"/>
  <cols>
    <col min="1" max="1" width="32.21875" style="3" customWidth="1"/>
    <col min="2" max="2" width="20.21875" style="3" customWidth="1"/>
    <col min="3" max="3" width="23.109375" style="3" customWidth="1"/>
    <col min="4" max="4" width="11.5546875" style="3" bestFit="1" customWidth="1"/>
    <col min="6" max="6" width="22" customWidth="1"/>
  </cols>
  <sheetData>
    <row r="1" spans="1:3" ht="21" x14ac:dyDescent="0.45">
      <c r="A1" s="1" t="s">
        <v>0</v>
      </c>
      <c r="B1" s="2"/>
      <c r="C1" s="2"/>
    </row>
    <row r="2" spans="1:3" ht="21" x14ac:dyDescent="0.45">
      <c r="A2" s="4" t="s">
        <v>25</v>
      </c>
      <c r="B2" s="4"/>
      <c r="C2" s="4"/>
    </row>
    <row r="3" spans="1:3" ht="18.600000000000001" x14ac:dyDescent="0.45">
      <c r="A3" s="5"/>
      <c r="B3" s="5"/>
      <c r="C3" s="5"/>
    </row>
    <row r="4" spans="1:3" ht="35.4" thickBot="1" x14ac:dyDescent="0.5">
      <c r="A4" s="6" t="s">
        <v>26</v>
      </c>
      <c r="B4" s="7"/>
      <c r="C4" s="8">
        <v>241959.82</v>
      </c>
    </row>
    <row r="5" spans="1:3" x14ac:dyDescent="0.45">
      <c r="A5" s="9"/>
      <c r="B5" s="7"/>
      <c r="C5" s="7"/>
    </row>
    <row r="6" spans="1:3" ht="18" thickBot="1" x14ac:dyDescent="0.5">
      <c r="A6" s="10" t="s">
        <v>1</v>
      </c>
      <c r="B6" s="7"/>
      <c r="C6" s="7"/>
    </row>
    <row r="7" spans="1:3" x14ac:dyDescent="0.45">
      <c r="A7" s="11"/>
      <c r="B7" s="7"/>
      <c r="C7" s="7"/>
    </row>
    <row r="8" spans="1:3" x14ac:dyDescent="0.45">
      <c r="A8" s="9" t="s">
        <v>2</v>
      </c>
      <c r="B8" s="7">
        <v>44.64</v>
      </c>
      <c r="C8" s="7"/>
    </row>
    <row r="9" spans="1:3" x14ac:dyDescent="0.45">
      <c r="A9" s="9" t="s">
        <v>28</v>
      </c>
      <c r="B9" s="7">
        <v>52798.91</v>
      </c>
      <c r="C9" s="7"/>
    </row>
    <row r="10" spans="1:3" x14ac:dyDescent="0.45">
      <c r="A10" s="9" t="s">
        <v>19</v>
      </c>
      <c r="B10" s="7">
        <v>381</v>
      </c>
      <c r="C10" s="7"/>
    </row>
    <row r="11" spans="1:3" x14ac:dyDescent="0.45">
      <c r="A11" s="9" t="s">
        <v>20</v>
      </c>
      <c r="B11" s="7">
        <v>1240.1600000000001</v>
      </c>
      <c r="C11" s="7"/>
    </row>
    <row r="12" spans="1:3" ht="18" thickBot="1" x14ac:dyDescent="0.5">
      <c r="A12" s="9"/>
      <c r="B12" s="8"/>
      <c r="C12" s="7"/>
    </row>
    <row r="13" spans="1:3" x14ac:dyDescent="0.45">
      <c r="A13" s="9"/>
      <c r="B13" s="12"/>
      <c r="C13" s="7"/>
    </row>
    <row r="14" spans="1:3" ht="18" thickBot="1" x14ac:dyDescent="0.5">
      <c r="A14" s="13" t="s">
        <v>3</v>
      </c>
      <c r="B14" s="12"/>
      <c r="C14" s="8">
        <f>SUM(B8:B12)</f>
        <v>54464.710000000006</v>
      </c>
    </row>
    <row r="15" spans="1:3" x14ac:dyDescent="0.45">
      <c r="A15" s="9"/>
      <c r="B15" s="7"/>
      <c r="C15" s="7"/>
    </row>
    <row r="16" spans="1:3" ht="18" thickBot="1" x14ac:dyDescent="0.5">
      <c r="A16" s="10" t="s">
        <v>4</v>
      </c>
      <c r="B16" s="14"/>
      <c r="C16" s="7"/>
    </row>
    <row r="17" spans="1:3" x14ac:dyDescent="0.45">
      <c r="A17" s="9" t="s">
        <v>31</v>
      </c>
      <c r="B17" s="14">
        <v>1306.99</v>
      </c>
      <c r="C17" s="7"/>
    </row>
    <row r="18" spans="1:3" x14ac:dyDescent="0.45">
      <c r="A18" s="9" t="s">
        <v>32</v>
      </c>
      <c r="B18" s="14">
        <v>2183.9699999999998</v>
      </c>
      <c r="C18" s="7"/>
    </row>
    <row r="19" spans="1:3" x14ac:dyDescent="0.45">
      <c r="A19" s="9" t="s">
        <v>33</v>
      </c>
      <c r="B19" s="14">
        <v>860</v>
      </c>
      <c r="C19" s="7"/>
    </row>
    <row r="20" spans="1:3" x14ac:dyDescent="0.45">
      <c r="A20" s="9" t="s">
        <v>34</v>
      </c>
      <c r="B20" s="14">
        <v>37.79</v>
      </c>
      <c r="C20" s="7"/>
    </row>
    <row r="21" spans="1:3" x14ac:dyDescent="0.45">
      <c r="A21" s="9" t="s">
        <v>35</v>
      </c>
      <c r="B21" s="14">
        <v>3046.45</v>
      </c>
      <c r="C21" s="7"/>
    </row>
    <row r="22" spans="1:3" x14ac:dyDescent="0.45">
      <c r="A22" s="9" t="s">
        <v>36</v>
      </c>
      <c r="B22" s="14">
        <v>4448.67</v>
      </c>
      <c r="C22" s="7"/>
    </row>
    <row r="23" spans="1:3" x14ac:dyDescent="0.45">
      <c r="A23" s="9" t="s">
        <v>37</v>
      </c>
      <c r="B23" s="14">
        <v>28882.240000000002</v>
      </c>
      <c r="C23" s="7"/>
    </row>
    <row r="24" spans="1:3" x14ac:dyDescent="0.45">
      <c r="A24" s="9" t="s">
        <v>38</v>
      </c>
      <c r="B24" s="14">
        <v>2142</v>
      </c>
      <c r="C24" s="7"/>
    </row>
    <row r="25" spans="1:3" x14ac:dyDescent="0.45">
      <c r="A25" s="9" t="s">
        <v>39</v>
      </c>
      <c r="B25" s="14">
        <v>1753.36</v>
      </c>
      <c r="C25" s="7"/>
    </row>
    <row r="26" spans="1:3" x14ac:dyDescent="0.45">
      <c r="A26" s="9" t="s">
        <v>40</v>
      </c>
      <c r="B26" s="14">
        <v>1188.3499999999999</v>
      </c>
      <c r="C26" s="7"/>
    </row>
    <row r="27" spans="1:3" x14ac:dyDescent="0.45">
      <c r="A27" s="9"/>
      <c r="B27" s="14"/>
      <c r="C27" s="7"/>
    </row>
    <row r="28" spans="1:3" x14ac:dyDescent="0.45">
      <c r="A28" s="9"/>
      <c r="B28" s="14"/>
      <c r="C28" s="7"/>
    </row>
    <row r="29" spans="1:3" x14ac:dyDescent="0.45">
      <c r="A29" s="9" t="s">
        <v>29</v>
      </c>
      <c r="B29" s="14">
        <v>10971.87</v>
      </c>
      <c r="C29" s="7"/>
    </row>
    <row r="30" spans="1:3" x14ac:dyDescent="0.45">
      <c r="A30" s="9" t="s">
        <v>30</v>
      </c>
      <c r="B30" s="14">
        <v>11061.78</v>
      </c>
      <c r="C30" s="7"/>
    </row>
    <row r="31" spans="1:3" x14ac:dyDescent="0.45">
      <c r="A31" s="9"/>
      <c r="B31" s="9"/>
    </row>
    <row r="32" spans="1:3" x14ac:dyDescent="0.45">
      <c r="A32" s="9"/>
      <c r="B32" s="9"/>
    </row>
    <row r="33" spans="1:3" ht="18" thickBot="1" x14ac:dyDescent="0.5">
      <c r="A33" s="15" t="s">
        <v>5</v>
      </c>
      <c r="B33" s="9"/>
      <c r="C33" s="16">
        <f>SUM(B17:B30)</f>
        <v>67883.47</v>
      </c>
    </row>
    <row r="34" spans="1:3" x14ac:dyDescent="0.45">
      <c r="A34" s="11"/>
      <c r="B34" s="9"/>
    </row>
    <row r="35" spans="1:3" ht="35.4" thickBot="1" x14ac:dyDescent="0.5">
      <c r="A35" s="6" t="s">
        <v>27</v>
      </c>
      <c r="B35" s="17"/>
      <c r="C35" s="18">
        <f>C4+C14-C33</f>
        <v>228541.06000000003</v>
      </c>
    </row>
    <row r="36" spans="1:3" ht="18" thickTop="1" x14ac:dyDescent="0.45"/>
    <row r="37" spans="1:3" x14ac:dyDescent="0.45">
      <c r="A37" s="9" t="s">
        <v>6</v>
      </c>
    </row>
    <row r="38" spans="1:3" x14ac:dyDescent="0.45">
      <c r="A38" s="3" t="s">
        <v>7</v>
      </c>
      <c r="B38" s="19"/>
      <c r="C38" s="19"/>
    </row>
    <row r="39" spans="1:3" x14ac:dyDescent="0.45">
      <c r="A39" s="20" t="s">
        <v>8</v>
      </c>
      <c r="B39" s="9"/>
      <c r="C39" s="9" t="s">
        <v>9</v>
      </c>
    </row>
    <row r="40" spans="1:3" x14ac:dyDescent="0.45">
      <c r="A40" s="9"/>
    </row>
    <row r="41" spans="1:3" x14ac:dyDescent="0.45">
      <c r="A41" s="9" t="s">
        <v>7</v>
      </c>
    </row>
    <row r="42" spans="1:3" x14ac:dyDescent="0.45">
      <c r="A42" s="9" t="s">
        <v>10</v>
      </c>
      <c r="C42" s="21" t="s">
        <v>9</v>
      </c>
    </row>
  </sheetData>
  <pageMargins left="0.7" right="0.7" top="0.75" bottom="0.75" header="0.3" footer="0.3"/>
  <pageSetup scale="84" fitToWidth="0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F80F45-2595-4B0D-A53E-B6AAB86C907C}">
  <sheetPr>
    <pageSetUpPr fitToPage="1"/>
  </sheetPr>
  <dimension ref="A1:D39"/>
  <sheetViews>
    <sheetView topLeftCell="A19" workbookViewId="0">
      <selection activeCell="I33" sqref="I33"/>
    </sheetView>
  </sheetViews>
  <sheetFormatPr defaultRowHeight="17.399999999999999" x14ac:dyDescent="0.45"/>
  <cols>
    <col min="1" max="1" width="32.21875" style="3" customWidth="1"/>
    <col min="2" max="2" width="20.21875" style="3" customWidth="1"/>
    <col min="3" max="3" width="23.109375" style="3" customWidth="1"/>
    <col min="4" max="4" width="11.5546875" style="3" bestFit="1" customWidth="1"/>
  </cols>
  <sheetData>
    <row r="1" spans="1:3" ht="21" x14ac:dyDescent="0.45">
      <c r="A1" s="1" t="s">
        <v>0</v>
      </c>
      <c r="B1" s="2"/>
      <c r="C1" s="2"/>
    </row>
    <row r="2" spans="1:3" ht="21" x14ac:dyDescent="0.45">
      <c r="A2" s="4" t="s">
        <v>41</v>
      </c>
      <c r="B2" s="4"/>
      <c r="C2" s="4"/>
    </row>
    <row r="3" spans="1:3" ht="12" customHeight="1" x14ac:dyDescent="0.45">
      <c r="A3" s="5"/>
      <c r="B3" s="5"/>
      <c r="C3" s="5"/>
    </row>
    <row r="4" spans="1:3" ht="35.4" thickBot="1" x14ac:dyDescent="0.5">
      <c r="A4" s="6" t="s">
        <v>42</v>
      </c>
      <c r="B4" s="7"/>
      <c r="C4" s="8">
        <v>228541.06</v>
      </c>
    </row>
    <row r="5" spans="1:3" ht="12" customHeight="1" x14ac:dyDescent="0.45">
      <c r="A5" s="9"/>
      <c r="B5" s="7"/>
      <c r="C5" s="7"/>
    </row>
    <row r="6" spans="1:3" ht="18" thickBot="1" x14ac:dyDescent="0.5">
      <c r="A6" s="10" t="s">
        <v>1</v>
      </c>
      <c r="B6" s="7"/>
      <c r="C6" s="7"/>
    </row>
    <row r="7" spans="1:3" x14ac:dyDescent="0.45">
      <c r="A7" s="11"/>
      <c r="B7" s="7"/>
      <c r="C7" s="7"/>
    </row>
    <row r="8" spans="1:3" x14ac:dyDescent="0.45">
      <c r="A8" s="9" t="s">
        <v>2</v>
      </c>
      <c r="B8" s="7">
        <v>34.72</v>
      </c>
      <c r="C8" s="7"/>
    </row>
    <row r="9" spans="1:3" x14ac:dyDescent="0.45">
      <c r="A9" s="9" t="s">
        <v>28</v>
      </c>
      <c r="B9" s="7">
        <v>80226.720000000001</v>
      </c>
      <c r="C9" s="7"/>
    </row>
    <row r="10" spans="1:3" x14ac:dyDescent="0.45">
      <c r="A10" s="9" t="s">
        <v>19</v>
      </c>
      <c r="B10" s="7">
        <v>209</v>
      </c>
      <c r="C10" s="7"/>
    </row>
    <row r="11" spans="1:3" x14ac:dyDescent="0.45">
      <c r="A11" s="9" t="s">
        <v>20</v>
      </c>
      <c r="B11" s="7">
        <v>1119.92</v>
      </c>
      <c r="C11" s="7"/>
    </row>
    <row r="12" spans="1:3" ht="18" thickBot="1" x14ac:dyDescent="0.5">
      <c r="A12" s="9"/>
      <c r="B12" s="8"/>
      <c r="C12" s="7"/>
    </row>
    <row r="13" spans="1:3" x14ac:dyDescent="0.45">
      <c r="A13" s="9"/>
      <c r="B13" s="12"/>
      <c r="C13" s="7"/>
    </row>
    <row r="14" spans="1:3" ht="18" thickBot="1" x14ac:dyDescent="0.5">
      <c r="A14" s="13" t="s">
        <v>3</v>
      </c>
      <c r="B14" s="12"/>
      <c r="C14" s="8">
        <f>SUM(B8:B12)</f>
        <v>81590.36</v>
      </c>
    </row>
    <row r="15" spans="1:3" ht="10.199999999999999" customHeight="1" x14ac:dyDescent="0.45">
      <c r="A15" s="9"/>
      <c r="B15" s="7"/>
      <c r="C15" s="7"/>
    </row>
    <row r="16" spans="1:3" ht="18" thickBot="1" x14ac:dyDescent="0.5">
      <c r="A16" s="10" t="s">
        <v>4</v>
      </c>
      <c r="B16" s="14"/>
      <c r="C16" s="7"/>
    </row>
    <row r="17" spans="1:3" x14ac:dyDescent="0.45">
      <c r="A17" s="9" t="s">
        <v>46</v>
      </c>
      <c r="B17" s="14">
        <v>1843.7</v>
      </c>
      <c r="C17" s="7"/>
    </row>
    <row r="18" spans="1:3" x14ac:dyDescent="0.45">
      <c r="A18" s="9" t="s">
        <v>47</v>
      </c>
      <c r="B18" s="14">
        <v>161</v>
      </c>
      <c r="C18" s="7"/>
    </row>
    <row r="19" spans="1:3" x14ac:dyDescent="0.45">
      <c r="A19" s="9" t="s">
        <v>22</v>
      </c>
      <c r="B19" s="14">
        <v>68.16</v>
      </c>
      <c r="C19" s="7"/>
    </row>
    <row r="20" spans="1:3" x14ac:dyDescent="0.45">
      <c r="A20" s="9" t="s">
        <v>32</v>
      </c>
      <c r="B20" s="14">
        <v>2402.1799999999998</v>
      </c>
      <c r="C20" s="7"/>
    </row>
    <row r="21" spans="1:3" x14ac:dyDescent="0.45">
      <c r="A21" s="9" t="s">
        <v>35</v>
      </c>
      <c r="B21" s="14">
        <v>4188.3999999999996</v>
      </c>
      <c r="C21" s="7"/>
    </row>
    <row r="22" spans="1:3" x14ac:dyDescent="0.45">
      <c r="A22" s="9" t="s">
        <v>36</v>
      </c>
      <c r="B22" s="14">
        <v>6545.68</v>
      </c>
      <c r="C22" s="7"/>
    </row>
    <row r="23" spans="1:3" x14ac:dyDescent="0.45">
      <c r="A23" s="9" t="s">
        <v>37</v>
      </c>
      <c r="B23" s="14">
        <v>36554.620000000003</v>
      </c>
      <c r="C23" s="7"/>
    </row>
    <row r="24" spans="1:3" x14ac:dyDescent="0.45">
      <c r="A24" s="9" t="s">
        <v>38</v>
      </c>
      <c r="B24" s="14">
        <v>4284</v>
      </c>
      <c r="C24" s="7"/>
    </row>
    <row r="25" spans="1:3" x14ac:dyDescent="0.45">
      <c r="A25" s="9" t="s">
        <v>39</v>
      </c>
      <c r="B25" s="14">
        <v>2104.5</v>
      </c>
      <c r="C25" s="7"/>
    </row>
    <row r="26" spans="1:3" x14ac:dyDescent="0.45">
      <c r="A26" s="9" t="s">
        <v>48</v>
      </c>
      <c r="B26" s="14">
        <v>715</v>
      </c>
      <c r="C26" s="7"/>
    </row>
    <row r="27" spans="1:3" x14ac:dyDescent="0.45">
      <c r="A27" s="9" t="s">
        <v>44</v>
      </c>
      <c r="B27" s="14">
        <v>11501.15</v>
      </c>
      <c r="C27" s="7"/>
    </row>
    <row r="28" spans="1:3" x14ac:dyDescent="0.45">
      <c r="A28" s="9" t="s">
        <v>45</v>
      </c>
      <c r="B28" s="14">
        <v>11265.3</v>
      </c>
      <c r="C28" s="7"/>
    </row>
    <row r="29" spans="1:3" x14ac:dyDescent="0.45">
      <c r="A29" s="9"/>
      <c r="B29" s="9"/>
    </row>
    <row r="30" spans="1:3" ht="18" thickBot="1" x14ac:dyDescent="0.5">
      <c r="A30" s="15" t="s">
        <v>5</v>
      </c>
      <c r="B30" s="9"/>
      <c r="C30" s="16">
        <f>SUM(B17:B28)</f>
        <v>81633.69</v>
      </c>
    </row>
    <row r="31" spans="1:3" x14ac:dyDescent="0.45">
      <c r="A31" s="11"/>
      <c r="B31" s="9"/>
    </row>
    <row r="32" spans="1:3" ht="35.4" thickBot="1" x14ac:dyDescent="0.5">
      <c r="A32" s="6" t="s">
        <v>43</v>
      </c>
      <c r="B32" s="17"/>
      <c r="C32" s="18">
        <f>C4+C14-C30</f>
        <v>228497.72999999998</v>
      </c>
    </row>
    <row r="33" spans="1:3" ht="18" thickTop="1" x14ac:dyDescent="0.45"/>
    <row r="34" spans="1:3" x14ac:dyDescent="0.45">
      <c r="A34" s="9" t="s">
        <v>6</v>
      </c>
    </row>
    <row r="35" spans="1:3" x14ac:dyDescent="0.45">
      <c r="A35" s="3" t="s">
        <v>7</v>
      </c>
      <c r="B35" s="19"/>
      <c r="C35" s="19"/>
    </row>
    <row r="36" spans="1:3" x14ac:dyDescent="0.45">
      <c r="A36" s="20" t="s">
        <v>8</v>
      </c>
      <c r="B36" s="9"/>
      <c r="C36" s="9" t="s">
        <v>9</v>
      </c>
    </row>
    <row r="37" spans="1:3" x14ac:dyDescent="0.45">
      <c r="A37" s="9"/>
    </row>
    <row r="38" spans="1:3" x14ac:dyDescent="0.45">
      <c r="A38" s="9" t="s">
        <v>7</v>
      </c>
    </row>
    <row r="39" spans="1:3" x14ac:dyDescent="0.45">
      <c r="A39" s="9" t="s">
        <v>10</v>
      </c>
      <c r="C39" s="21" t="s">
        <v>9</v>
      </c>
    </row>
  </sheetData>
  <pageMargins left="0.7" right="0.7" top="0.75" bottom="0.75" header="0.3" footer="0.3"/>
  <pageSetup scale="92" fitToWidth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9875FA-349C-481C-BBB6-BE18348621EC}">
  <sheetPr>
    <pageSetUpPr fitToPage="1"/>
  </sheetPr>
  <dimension ref="A1:F40"/>
  <sheetViews>
    <sheetView topLeftCell="A15" workbookViewId="0">
      <selection activeCell="F33" sqref="F33"/>
    </sheetView>
  </sheetViews>
  <sheetFormatPr defaultRowHeight="17.399999999999999" x14ac:dyDescent="0.45"/>
  <cols>
    <col min="1" max="1" width="32.21875" style="3" customWidth="1"/>
    <col min="2" max="2" width="20.21875" style="3" customWidth="1"/>
    <col min="3" max="3" width="23.109375" style="3" customWidth="1"/>
    <col min="4" max="4" width="11.5546875" style="3" bestFit="1" customWidth="1"/>
    <col min="6" max="6" width="35.44140625" customWidth="1"/>
  </cols>
  <sheetData>
    <row r="1" spans="1:3" ht="21" x14ac:dyDescent="0.45">
      <c r="A1" s="1" t="s">
        <v>0</v>
      </c>
      <c r="B1" s="2"/>
      <c r="C1" s="2"/>
    </row>
    <row r="2" spans="1:3" ht="21" x14ac:dyDescent="0.45">
      <c r="A2" s="4" t="s">
        <v>49</v>
      </c>
      <c r="B2" s="4"/>
      <c r="C2" s="4"/>
    </row>
    <row r="3" spans="1:3" ht="18.600000000000001" x14ac:dyDescent="0.45">
      <c r="A3" s="5"/>
      <c r="B3" s="5"/>
      <c r="C3" s="5"/>
    </row>
    <row r="4" spans="1:3" ht="35.4" thickBot="1" x14ac:dyDescent="0.5">
      <c r="A4" s="6" t="s">
        <v>50</v>
      </c>
      <c r="B4" s="7"/>
      <c r="C4" s="8">
        <v>228497.73300000001</v>
      </c>
    </row>
    <row r="5" spans="1:3" x14ac:dyDescent="0.45">
      <c r="A5" s="9"/>
      <c r="B5" s="7"/>
      <c r="C5" s="7"/>
    </row>
    <row r="6" spans="1:3" ht="18" thickBot="1" x14ac:dyDescent="0.5">
      <c r="A6" s="10" t="s">
        <v>1</v>
      </c>
      <c r="B6" s="7"/>
      <c r="C6" s="7"/>
    </row>
    <row r="7" spans="1:3" x14ac:dyDescent="0.45">
      <c r="A7" s="11"/>
      <c r="B7" s="7"/>
      <c r="C7" s="7"/>
    </row>
    <row r="8" spans="1:3" x14ac:dyDescent="0.45">
      <c r="A8" s="9" t="s">
        <v>2</v>
      </c>
      <c r="B8" s="7">
        <v>57.62</v>
      </c>
      <c r="C8" s="7"/>
    </row>
    <row r="9" spans="1:3" x14ac:dyDescent="0.45">
      <c r="A9" s="9" t="s">
        <v>28</v>
      </c>
      <c r="B9" s="7">
        <v>67842.45</v>
      </c>
      <c r="C9" s="7"/>
    </row>
    <row r="10" spans="1:3" x14ac:dyDescent="0.45">
      <c r="A10" s="9" t="s">
        <v>19</v>
      </c>
      <c r="B10" s="7">
        <v>297</v>
      </c>
      <c r="C10" s="7"/>
    </row>
    <row r="11" spans="1:3" x14ac:dyDescent="0.45">
      <c r="A11" s="9" t="s">
        <v>20</v>
      </c>
      <c r="B11" s="7">
        <v>1352.57</v>
      </c>
      <c r="C11" s="7"/>
    </row>
    <row r="12" spans="1:3" ht="18" thickBot="1" x14ac:dyDescent="0.5">
      <c r="A12" s="9" t="s">
        <v>54</v>
      </c>
      <c r="B12" s="8">
        <v>63.05</v>
      </c>
      <c r="C12" s="7"/>
    </row>
    <row r="13" spans="1:3" x14ac:dyDescent="0.45">
      <c r="A13" s="9"/>
      <c r="B13" s="12"/>
      <c r="C13" s="7"/>
    </row>
    <row r="14" spans="1:3" ht="18" thickBot="1" x14ac:dyDescent="0.5">
      <c r="A14" s="13" t="s">
        <v>3</v>
      </c>
      <c r="B14" s="12"/>
      <c r="C14" s="8">
        <f>SUM(B8:B12)</f>
        <v>69612.69</v>
      </c>
    </row>
    <row r="15" spans="1:3" x14ac:dyDescent="0.45">
      <c r="A15" s="9"/>
      <c r="B15" s="7"/>
      <c r="C15" s="7"/>
    </row>
    <row r="16" spans="1:3" ht="18" thickBot="1" x14ac:dyDescent="0.5">
      <c r="A16" s="10" t="s">
        <v>4</v>
      </c>
      <c r="B16" s="14"/>
      <c r="C16" s="7"/>
    </row>
    <row r="17" spans="1:6" x14ac:dyDescent="0.45">
      <c r="A17" s="9" t="s">
        <v>46</v>
      </c>
      <c r="B17" s="14">
        <v>220.9</v>
      </c>
      <c r="C17" s="7"/>
    </row>
    <row r="18" spans="1:6" x14ac:dyDescent="0.45">
      <c r="A18" s="9" t="s">
        <v>47</v>
      </c>
      <c r="B18" s="14">
        <v>275.27</v>
      </c>
      <c r="C18" s="7"/>
    </row>
    <row r="19" spans="1:6" x14ac:dyDescent="0.45">
      <c r="A19" s="9" t="s">
        <v>22</v>
      </c>
      <c r="B19" s="14">
        <v>164.91</v>
      </c>
      <c r="C19" s="7"/>
    </row>
    <row r="20" spans="1:6" x14ac:dyDescent="0.45">
      <c r="A20" s="9" t="s">
        <v>32</v>
      </c>
      <c r="B20" s="14">
        <v>1762.44</v>
      </c>
      <c r="C20" s="7"/>
    </row>
    <row r="21" spans="1:6" x14ac:dyDescent="0.45">
      <c r="A21" s="9" t="s">
        <v>33</v>
      </c>
      <c r="B21" s="14">
        <v>860</v>
      </c>
      <c r="C21" s="7"/>
    </row>
    <row r="22" spans="1:6" x14ac:dyDescent="0.45">
      <c r="A22" s="9" t="s">
        <v>35</v>
      </c>
      <c r="B22" s="14">
        <v>4671.04</v>
      </c>
      <c r="C22" s="7"/>
    </row>
    <row r="23" spans="1:6" x14ac:dyDescent="0.45">
      <c r="A23" s="9" t="s">
        <v>36</v>
      </c>
      <c r="B23" s="14">
        <v>5227.13</v>
      </c>
      <c r="C23" s="7"/>
    </row>
    <row r="24" spans="1:6" x14ac:dyDescent="0.45">
      <c r="A24" s="9" t="s">
        <v>37</v>
      </c>
      <c r="B24" s="14">
        <v>32193.13</v>
      </c>
      <c r="C24" s="7"/>
    </row>
    <row r="25" spans="1:6" x14ac:dyDescent="0.45">
      <c r="A25" s="9" t="s">
        <v>38</v>
      </c>
      <c r="B25" s="14">
        <v>4284</v>
      </c>
      <c r="C25" s="7"/>
    </row>
    <row r="26" spans="1:6" x14ac:dyDescent="0.45">
      <c r="A26" s="9" t="s">
        <v>39</v>
      </c>
      <c r="B26" s="14">
        <v>1503.8</v>
      </c>
      <c r="C26" s="7"/>
    </row>
    <row r="27" spans="1:6" x14ac:dyDescent="0.45">
      <c r="A27" s="9" t="s">
        <v>48</v>
      </c>
      <c r="B27" s="14">
        <v>715</v>
      </c>
      <c r="C27" s="7"/>
    </row>
    <row r="28" spans="1:6" x14ac:dyDescent="0.45">
      <c r="A28" s="9" t="s">
        <v>51</v>
      </c>
      <c r="B28" s="14">
        <v>11905.75</v>
      </c>
      <c r="C28" s="7"/>
    </row>
    <row r="29" spans="1:6" x14ac:dyDescent="0.45">
      <c r="A29" s="9" t="s">
        <v>52</v>
      </c>
      <c r="B29" s="22">
        <v>11676.02</v>
      </c>
    </row>
    <row r="30" spans="1:6" ht="18" thickBot="1" x14ac:dyDescent="0.5">
      <c r="A30" s="9"/>
      <c r="B30" s="9"/>
      <c r="C30" s="16">
        <f>SUM(B17:B29)</f>
        <v>75459.39</v>
      </c>
    </row>
    <row r="31" spans="1:6" x14ac:dyDescent="0.45">
      <c r="A31" s="15" t="s">
        <v>5</v>
      </c>
      <c r="B31" s="9"/>
      <c r="F31" s="23"/>
    </row>
    <row r="32" spans="1:6" ht="18" thickBot="1" x14ac:dyDescent="0.5">
      <c r="A32" s="11"/>
      <c r="B32" s="17"/>
      <c r="C32" s="18">
        <f>C4+C14-C30</f>
        <v>222651.033</v>
      </c>
    </row>
    <row r="33" spans="1:3" ht="35.4" thickTop="1" x14ac:dyDescent="0.45">
      <c r="A33" s="6" t="s">
        <v>53</v>
      </c>
    </row>
    <row r="35" spans="1:3" x14ac:dyDescent="0.45">
      <c r="A35" s="9" t="s">
        <v>6</v>
      </c>
      <c r="B35" s="24"/>
    </row>
    <row r="36" spans="1:3" x14ac:dyDescent="0.45">
      <c r="A36" s="3" t="s">
        <v>7</v>
      </c>
      <c r="B36" s="9"/>
      <c r="C36" s="24"/>
    </row>
    <row r="37" spans="1:3" x14ac:dyDescent="0.45">
      <c r="A37" s="9" t="s">
        <v>8</v>
      </c>
      <c r="C37" s="25" t="s">
        <v>55</v>
      </c>
    </row>
    <row r="38" spans="1:3" x14ac:dyDescent="0.45">
      <c r="A38" s="9"/>
    </row>
    <row r="39" spans="1:3" x14ac:dyDescent="0.45">
      <c r="A39" s="9" t="s">
        <v>7</v>
      </c>
      <c r="C39" s="21"/>
    </row>
    <row r="40" spans="1:3" x14ac:dyDescent="0.45">
      <c r="A40" s="9" t="s">
        <v>10</v>
      </c>
      <c r="C40" s="21" t="s">
        <v>55</v>
      </c>
    </row>
  </sheetData>
  <pageMargins left="0.7" right="0.7" top="0.75" bottom="0.75" header="0.3" footer="0.3"/>
  <pageSetup scale="88" fitToWidth="0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C831AC-2138-440F-9CC3-CFB5B257E9EF}">
  <sheetPr>
    <pageSetUpPr fitToPage="1"/>
  </sheetPr>
  <dimension ref="A1:F42"/>
  <sheetViews>
    <sheetView topLeftCell="A17" workbookViewId="0">
      <selection activeCell="F32" sqref="F32"/>
    </sheetView>
  </sheetViews>
  <sheetFormatPr defaultRowHeight="17.399999999999999" x14ac:dyDescent="0.45"/>
  <cols>
    <col min="1" max="1" width="32.21875" style="3" customWidth="1"/>
    <col min="2" max="2" width="20.21875" style="3" customWidth="1"/>
    <col min="3" max="3" width="23.109375" style="3" customWidth="1"/>
    <col min="4" max="4" width="11.5546875" style="3" bestFit="1" customWidth="1"/>
    <col min="6" max="6" width="35.44140625" customWidth="1"/>
  </cols>
  <sheetData>
    <row r="1" spans="1:3" ht="21" x14ac:dyDescent="0.45">
      <c r="A1" s="1" t="s">
        <v>0</v>
      </c>
      <c r="B1" s="2"/>
      <c r="C1" s="2"/>
    </row>
    <row r="2" spans="1:3" ht="21" x14ac:dyDescent="0.45">
      <c r="A2" s="4" t="s">
        <v>56</v>
      </c>
      <c r="B2" s="4"/>
      <c r="C2" s="4"/>
    </row>
    <row r="3" spans="1:3" ht="18.600000000000001" x14ac:dyDescent="0.45">
      <c r="A3" s="5"/>
      <c r="B3" s="5"/>
      <c r="C3" s="5"/>
    </row>
    <row r="4" spans="1:3" ht="35.4" thickBot="1" x14ac:dyDescent="0.5">
      <c r="A4" s="6" t="s">
        <v>57</v>
      </c>
      <c r="B4" s="7"/>
      <c r="C4" s="8">
        <v>222651.03</v>
      </c>
    </row>
    <row r="5" spans="1:3" x14ac:dyDescent="0.45">
      <c r="A5" s="9"/>
      <c r="B5" s="7"/>
      <c r="C5" s="7"/>
    </row>
    <row r="6" spans="1:3" ht="18" thickBot="1" x14ac:dyDescent="0.5">
      <c r="A6" s="10" t="s">
        <v>1</v>
      </c>
      <c r="B6" s="7"/>
      <c r="C6" s="7"/>
    </row>
    <row r="7" spans="1:3" x14ac:dyDescent="0.45">
      <c r="A7" s="11"/>
      <c r="B7" s="7"/>
      <c r="C7" s="7"/>
    </row>
    <row r="8" spans="1:3" x14ac:dyDescent="0.45">
      <c r="A8" s="9" t="s">
        <v>2</v>
      </c>
      <c r="B8" s="7">
        <v>57.3</v>
      </c>
      <c r="C8" s="7"/>
    </row>
    <row r="9" spans="1:3" x14ac:dyDescent="0.45">
      <c r="A9" s="9" t="s">
        <v>28</v>
      </c>
      <c r="B9" s="7">
        <v>67866.25</v>
      </c>
      <c r="C9" s="7"/>
    </row>
    <row r="10" spans="1:3" x14ac:dyDescent="0.45">
      <c r="A10" s="9" t="s">
        <v>19</v>
      </c>
      <c r="B10" s="7">
        <v>90</v>
      </c>
      <c r="C10" s="7"/>
    </row>
    <row r="11" spans="1:3" x14ac:dyDescent="0.45">
      <c r="A11" s="9" t="s">
        <v>20</v>
      </c>
      <c r="B11" s="7">
        <v>1084.2</v>
      </c>
      <c r="C11" s="7"/>
    </row>
    <row r="12" spans="1:3" ht="18" thickBot="1" x14ac:dyDescent="0.5">
      <c r="A12" s="9"/>
      <c r="B12" s="8"/>
      <c r="C12" s="7"/>
    </row>
    <row r="13" spans="1:3" x14ac:dyDescent="0.45">
      <c r="A13" s="9"/>
      <c r="B13" s="12"/>
      <c r="C13" s="7"/>
    </row>
    <row r="14" spans="1:3" ht="18" thickBot="1" x14ac:dyDescent="0.5">
      <c r="A14" s="13" t="s">
        <v>3</v>
      </c>
      <c r="B14" s="12"/>
      <c r="C14" s="8">
        <f>SUM(B8:B12)</f>
        <v>69097.75</v>
      </c>
    </row>
    <row r="15" spans="1:3" x14ac:dyDescent="0.45">
      <c r="A15" s="9"/>
      <c r="B15" s="7"/>
      <c r="C15" s="7"/>
    </row>
    <row r="16" spans="1:3" ht="18" thickBot="1" x14ac:dyDescent="0.5">
      <c r="A16" s="10" t="s">
        <v>4</v>
      </c>
      <c r="B16" s="14"/>
      <c r="C16" s="7"/>
    </row>
    <row r="17" spans="1:3" x14ac:dyDescent="0.45">
      <c r="A17" s="9" t="s">
        <v>62</v>
      </c>
      <c r="B17" s="14">
        <v>98.54</v>
      </c>
      <c r="C17" s="7"/>
    </row>
    <row r="18" spans="1:3" x14ac:dyDescent="0.45">
      <c r="A18" s="9" t="s">
        <v>47</v>
      </c>
      <c r="B18" s="14">
        <v>3110.06</v>
      </c>
      <c r="C18" s="7"/>
    </row>
    <row r="19" spans="1:3" x14ac:dyDescent="0.45">
      <c r="A19" s="9" t="s">
        <v>22</v>
      </c>
      <c r="B19" s="14">
        <v>167.71</v>
      </c>
      <c r="C19" s="7"/>
    </row>
    <row r="20" spans="1:3" x14ac:dyDescent="0.45">
      <c r="A20" s="9" t="s">
        <v>32</v>
      </c>
      <c r="B20" s="14">
        <v>2457.5500000000002</v>
      </c>
      <c r="C20" s="7"/>
    </row>
    <row r="21" spans="1:3" x14ac:dyDescent="0.45">
      <c r="A21" s="9" t="s">
        <v>33</v>
      </c>
      <c r="B21" s="14">
        <v>860</v>
      </c>
      <c r="C21" s="7"/>
    </row>
    <row r="22" spans="1:3" x14ac:dyDescent="0.45">
      <c r="A22" s="9" t="s">
        <v>35</v>
      </c>
      <c r="B22" s="14">
        <v>4540.3500000000004</v>
      </c>
      <c r="C22" s="7"/>
    </row>
    <row r="23" spans="1:3" x14ac:dyDescent="0.45">
      <c r="A23" s="9" t="s">
        <v>36</v>
      </c>
      <c r="B23" s="14">
        <v>4824.2</v>
      </c>
      <c r="C23" s="7"/>
    </row>
    <row r="24" spans="1:3" x14ac:dyDescent="0.45">
      <c r="A24" s="9" t="s">
        <v>37</v>
      </c>
      <c r="B24" s="14">
        <v>26601.03</v>
      </c>
      <c r="C24" s="7"/>
    </row>
    <row r="25" spans="1:3" x14ac:dyDescent="0.45">
      <c r="A25" s="9" t="s">
        <v>38</v>
      </c>
      <c r="B25" s="14">
        <v>3213</v>
      </c>
      <c r="C25" s="7"/>
    </row>
    <row r="26" spans="1:3" x14ac:dyDescent="0.45">
      <c r="A26" s="9" t="s">
        <v>39</v>
      </c>
      <c r="B26" s="14">
        <v>1562.25</v>
      </c>
      <c r="C26" s="7"/>
    </row>
    <row r="27" spans="1:3" x14ac:dyDescent="0.45">
      <c r="A27" s="9" t="s">
        <v>23</v>
      </c>
      <c r="B27" s="14">
        <v>17</v>
      </c>
      <c r="C27" s="7"/>
    </row>
    <row r="28" spans="1:3" x14ac:dyDescent="0.45">
      <c r="A28" s="9" t="s">
        <v>60</v>
      </c>
      <c r="B28" s="14">
        <v>6630.66</v>
      </c>
      <c r="C28" s="7"/>
    </row>
    <row r="29" spans="1:3" x14ac:dyDescent="0.45">
      <c r="A29" s="9" t="s">
        <v>61</v>
      </c>
      <c r="B29" s="14">
        <v>12313.75</v>
      </c>
      <c r="C29" s="7"/>
    </row>
    <row r="30" spans="1:3" x14ac:dyDescent="0.45">
      <c r="A30" s="9" t="s">
        <v>63</v>
      </c>
      <c r="B30" s="14">
        <v>11930.66</v>
      </c>
      <c r="C30" s="7"/>
    </row>
    <row r="31" spans="1:3" x14ac:dyDescent="0.45">
      <c r="A31" s="9" t="s">
        <v>64</v>
      </c>
      <c r="B31" s="22">
        <v>11525.26</v>
      </c>
    </row>
    <row r="32" spans="1:3" ht="18" thickBot="1" x14ac:dyDescent="0.5">
      <c r="A32" s="9"/>
      <c r="B32" s="9"/>
      <c r="C32" s="16">
        <f>SUM(B17:B31)</f>
        <v>89852.02</v>
      </c>
    </row>
    <row r="33" spans="1:6" x14ac:dyDescent="0.45">
      <c r="A33" s="15" t="s">
        <v>5</v>
      </c>
      <c r="B33" s="9"/>
      <c r="F33" s="23"/>
    </row>
    <row r="34" spans="1:6" ht="18" thickBot="1" x14ac:dyDescent="0.5">
      <c r="A34" s="11"/>
      <c r="B34" s="17"/>
      <c r="C34" s="18">
        <f>C4+C14-C32</f>
        <v>201896.76</v>
      </c>
    </row>
    <row r="35" spans="1:6" ht="35.4" thickTop="1" x14ac:dyDescent="0.45">
      <c r="A35" s="6" t="s">
        <v>58</v>
      </c>
    </row>
    <row r="37" spans="1:6" x14ac:dyDescent="0.45">
      <c r="A37" s="9" t="s">
        <v>6</v>
      </c>
      <c r="B37" s="24"/>
    </row>
    <row r="38" spans="1:6" x14ac:dyDescent="0.45">
      <c r="A38" s="3" t="s">
        <v>7</v>
      </c>
      <c r="B38" s="9"/>
      <c r="C38" s="24"/>
    </row>
    <row r="39" spans="1:6" x14ac:dyDescent="0.45">
      <c r="A39" s="9" t="s">
        <v>8</v>
      </c>
      <c r="C39" s="25" t="s">
        <v>55</v>
      </c>
    </row>
    <row r="40" spans="1:6" x14ac:dyDescent="0.45">
      <c r="A40" s="9"/>
    </row>
    <row r="41" spans="1:6" x14ac:dyDescent="0.45">
      <c r="A41" s="9" t="s">
        <v>7</v>
      </c>
      <c r="C41" s="21"/>
    </row>
    <row r="42" spans="1:6" x14ac:dyDescent="0.45">
      <c r="A42" s="9" t="s">
        <v>59</v>
      </c>
      <c r="C42" s="21" t="s">
        <v>55</v>
      </c>
    </row>
  </sheetData>
  <pageMargins left="0.7" right="0.7" top="0.75" bottom="0.75" header="0.3" footer="0.3"/>
  <pageSetup scale="84" fitToWidth="0" orientation="portrait" horizontalDpi="4294967293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17C076-DD82-441D-9782-210AB4F87FEC}">
  <dimension ref="A1:F40"/>
  <sheetViews>
    <sheetView topLeftCell="A8" workbookViewId="0">
      <selection activeCell="G22" sqref="G22"/>
    </sheetView>
  </sheetViews>
  <sheetFormatPr defaultRowHeight="17.399999999999999" x14ac:dyDescent="0.45"/>
  <cols>
    <col min="1" max="1" width="32.21875" style="3" customWidth="1"/>
    <col min="2" max="2" width="20.21875" style="3" customWidth="1"/>
    <col min="3" max="3" width="23.109375" style="3" customWidth="1"/>
    <col min="4" max="4" width="11.5546875" style="3" bestFit="1" customWidth="1"/>
    <col min="6" max="6" width="35.44140625" customWidth="1"/>
  </cols>
  <sheetData>
    <row r="1" spans="1:3" ht="21" x14ac:dyDescent="0.45">
      <c r="A1" s="1" t="s">
        <v>0</v>
      </c>
      <c r="B1" s="2"/>
      <c r="C1" s="2"/>
    </row>
    <row r="2" spans="1:3" ht="21" x14ac:dyDescent="0.45">
      <c r="A2" s="4" t="s">
        <v>70</v>
      </c>
      <c r="B2" s="4"/>
      <c r="C2" s="4"/>
    </row>
    <row r="3" spans="1:3" ht="18.600000000000001" x14ac:dyDescent="0.45">
      <c r="A3" s="5"/>
      <c r="B3" s="5"/>
      <c r="C3" s="5"/>
    </row>
    <row r="4" spans="1:3" ht="35.4" thickBot="1" x14ac:dyDescent="0.5">
      <c r="A4" s="6" t="s">
        <v>69</v>
      </c>
      <c r="B4" s="7"/>
      <c r="C4" s="8">
        <v>201896.76</v>
      </c>
    </row>
    <row r="5" spans="1:3" x14ac:dyDescent="0.45">
      <c r="A5" s="9"/>
      <c r="B5" s="7"/>
      <c r="C5" s="7"/>
    </row>
    <row r="6" spans="1:3" ht="18" thickBot="1" x14ac:dyDescent="0.5">
      <c r="A6" s="10" t="s">
        <v>1</v>
      </c>
      <c r="B6" s="7"/>
      <c r="C6" s="7"/>
    </row>
    <row r="7" spans="1:3" x14ac:dyDescent="0.45">
      <c r="A7" s="11"/>
      <c r="B7" s="7"/>
      <c r="C7" s="7"/>
    </row>
    <row r="8" spans="1:3" x14ac:dyDescent="0.45">
      <c r="A8" s="9" t="s">
        <v>2</v>
      </c>
      <c r="B8" s="7">
        <v>47.26</v>
      </c>
      <c r="C8" s="7"/>
    </row>
    <row r="9" spans="1:3" x14ac:dyDescent="0.45">
      <c r="A9" s="9" t="s">
        <v>28</v>
      </c>
      <c r="B9" s="7">
        <v>57815.37</v>
      </c>
      <c r="C9" s="7"/>
    </row>
    <row r="10" spans="1:3" x14ac:dyDescent="0.45">
      <c r="A10" s="9" t="s">
        <v>19</v>
      </c>
      <c r="B10" s="7">
        <v>140</v>
      </c>
      <c r="C10" s="7"/>
    </row>
    <row r="11" spans="1:3" x14ac:dyDescent="0.45">
      <c r="A11" s="9" t="s">
        <v>20</v>
      </c>
      <c r="B11" s="7">
        <v>845.26</v>
      </c>
      <c r="C11" s="7"/>
    </row>
    <row r="12" spans="1:3" ht="18" thickBot="1" x14ac:dyDescent="0.5">
      <c r="A12" s="9"/>
      <c r="B12" s="8"/>
      <c r="C12" s="7"/>
    </row>
    <row r="13" spans="1:3" x14ac:dyDescent="0.45">
      <c r="A13" s="9"/>
      <c r="B13" s="12"/>
      <c r="C13" s="7"/>
    </row>
    <row r="14" spans="1:3" ht="18" thickBot="1" x14ac:dyDescent="0.5">
      <c r="A14" s="13" t="s">
        <v>3</v>
      </c>
      <c r="B14" s="12"/>
      <c r="C14" s="8">
        <f>SUM(B8:B12)</f>
        <v>58847.890000000007</v>
      </c>
    </row>
    <row r="15" spans="1:3" x14ac:dyDescent="0.45">
      <c r="A15" s="9"/>
      <c r="B15" s="7"/>
      <c r="C15" s="7"/>
    </row>
    <row r="16" spans="1:3" ht="18" thickBot="1" x14ac:dyDescent="0.5">
      <c r="A16" s="10" t="s">
        <v>4</v>
      </c>
      <c r="B16" s="14"/>
      <c r="C16" s="7"/>
    </row>
    <row r="17" spans="1:6" x14ac:dyDescent="0.45">
      <c r="A17" s="9" t="s">
        <v>62</v>
      </c>
      <c r="B17" s="14">
        <v>40.81</v>
      </c>
      <c r="C17" s="7"/>
    </row>
    <row r="18" spans="1:6" x14ac:dyDescent="0.45">
      <c r="A18" s="9" t="s">
        <v>47</v>
      </c>
      <c r="B18" s="14">
        <v>995.51</v>
      </c>
      <c r="C18" s="7"/>
    </row>
    <row r="19" spans="1:6" x14ac:dyDescent="0.45">
      <c r="A19" s="9" t="s">
        <v>22</v>
      </c>
      <c r="B19" s="14">
        <v>34.61</v>
      </c>
      <c r="C19" s="7"/>
    </row>
    <row r="20" spans="1:6" x14ac:dyDescent="0.45">
      <c r="A20" s="9" t="s">
        <v>32</v>
      </c>
      <c r="B20" s="14">
        <v>2121.92</v>
      </c>
      <c r="C20" s="7"/>
    </row>
    <row r="21" spans="1:6" x14ac:dyDescent="0.45">
      <c r="A21" s="9" t="s">
        <v>35</v>
      </c>
      <c r="B21" s="14">
        <v>3680.93</v>
      </c>
      <c r="C21" s="7"/>
    </row>
    <row r="22" spans="1:6" x14ac:dyDescent="0.45">
      <c r="A22" s="9" t="s">
        <v>36</v>
      </c>
      <c r="B22" s="14">
        <v>4179.24</v>
      </c>
      <c r="C22" s="7"/>
    </row>
    <row r="23" spans="1:6" x14ac:dyDescent="0.45">
      <c r="A23" s="9" t="s">
        <v>37</v>
      </c>
      <c r="B23" s="14">
        <v>20897.490000000002</v>
      </c>
      <c r="C23" s="7"/>
    </row>
    <row r="24" spans="1:6" x14ac:dyDescent="0.45">
      <c r="A24" s="9" t="s">
        <v>38</v>
      </c>
      <c r="B24" s="14">
        <v>3213</v>
      </c>
      <c r="C24" s="7"/>
    </row>
    <row r="25" spans="1:6" x14ac:dyDescent="0.45">
      <c r="A25" s="9" t="s">
        <v>39</v>
      </c>
      <c r="B25" s="14">
        <v>1148.55</v>
      </c>
      <c r="C25" s="7"/>
    </row>
    <row r="26" spans="1:6" x14ac:dyDescent="0.45">
      <c r="A26" s="9" t="s">
        <v>60</v>
      </c>
      <c r="B26" s="14">
        <v>966.97</v>
      </c>
      <c r="C26" s="7"/>
    </row>
    <row r="27" spans="1:6" x14ac:dyDescent="0.45">
      <c r="A27" s="9" t="s">
        <v>67</v>
      </c>
      <c r="B27" s="14">
        <v>2702.56</v>
      </c>
      <c r="C27" s="7"/>
    </row>
    <row r="28" spans="1:6" x14ac:dyDescent="0.45">
      <c r="A28" s="9" t="s">
        <v>65</v>
      </c>
      <c r="B28" s="14">
        <v>11252.78</v>
      </c>
      <c r="C28" s="7"/>
    </row>
    <row r="29" spans="1:6" x14ac:dyDescent="0.45">
      <c r="A29" s="9" t="s">
        <v>66</v>
      </c>
      <c r="B29" s="22">
        <v>11231.06</v>
      </c>
    </row>
    <row r="30" spans="1:6" ht="18" thickBot="1" x14ac:dyDescent="0.5">
      <c r="A30" s="9"/>
      <c r="B30" s="9"/>
      <c r="C30" s="16">
        <f>SUM(B17:B29)</f>
        <v>62465.43</v>
      </c>
    </row>
    <row r="31" spans="1:6" x14ac:dyDescent="0.45">
      <c r="A31" s="15" t="s">
        <v>5</v>
      </c>
      <c r="B31" s="9"/>
      <c r="F31" s="23"/>
    </row>
    <row r="32" spans="1:6" ht="18" thickBot="1" x14ac:dyDescent="0.5">
      <c r="A32" s="11"/>
      <c r="B32" s="17"/>
      <c r="C32" s="18">
        <f>C4+C14-C30</f>
        <v>198279.22000000003</v>
      </c>
    </row>
    <row r="33" spans="1:3" ht="35.4" thickTop="1" x14ac:dyDescent="0.45">
      <c r="A33" s="6" t="s">
        <v>68</v>
      </c>
    </row>
    <row r="35" spans="1:3" x14ac:dyDescent="0.45">
      <c r="A35" s="9" t="s">
        <v>6</v>
      </c>
      <c r="B35" s="24"/>
    </row>
    <row r="36" spans="1:3" x14ac:dyDescent="0.45">
      <c r="A36" s="3" t="s">
        <v>7</v>
      </c>
      <c r="B36" s="9"/>
      <c r="C36" s="24"/>
    </row>
    <row r="37" spans="1:3" x14ac:dyDescent="0.45">
      <c r="A37" s="9" t="s">
        <v>8</v>
      </c>
      <c r="C37" s="25" t="s">
        <v>55</v>
      </c>
    </row>
    <row r="38" spans="1:3" x14ac:dyDescent="0.45">
      <c r="A38" s="9"/>
    </row>
    <row r="39" spans="1:3" x14ac:dyDescent="0.45">
      <c r="A39" s="9" t="s">
        <v>7</v>
      </c>
      <c r="C39" s="21"/>
    </row>
    <row r="40" spans="1:3" x14ac:dyDescent="0.45">
      <c r="A40" s="9" t="s">
        <v>59</v>
      </c>
      <c r="C40" s="21" t="s">
        <v>55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1641B6-0C49-4B1E-B9FC-B9079A2D5225}">
  <dimension ref="A1:D41"/>
  <sheetViews>
    <sheetView topLeftCell="A14" workbookViewId="0">
      <selection activeCell="J5" sqref="J5"/>
    </sheetView>
  </sheetViews>
  <sheetFormatPr defaultRowHeight="17.399999999999999" x14ac:dyDescent="0.45"/>
  <cols>
    <col min="1" max="1" width="32.21875" style="3" customWidth="1"/>
    <col min="2" max="2" width="20.21875" style="3" customWidth="1"/>
    <col min="3" max="3" width="23.109375" style="3" customWidth="1"/>
    <col min="4" max="4" width="11.5546875" style="3" bestFit="1" customWidth="1"/>
    <col min="6" max="6" width="29" customWidth="1"/>
  </cols>
  <sheetData>
    <row r="1" spans="1:3" ht="21" x14ac:dyDescent="0.45">
      <c r="A1" s="1" t="s">
        <v>0</v>
      </c>
      <c r="B1" s="2"/>
      <c r="C1" s="2"/>
    </row>
    <row r="2" spans="1:3" ht="21" x14ac:dyDescent="0.45">
      <c r="A2" s="4" t="s">
        <v>71</v>
      </c>
      <c r="B2" s="4"/>
      <c r="C2" s="4"/>
    </row>
    <row r="3" spans="1:3" ht="18.600000000000001" x14ac:dyDescent="0.45">
      <c r="A3" s="5"/>
      <c r="B3" s="5"/>
      <c r="C3" s="5"/>
    </row>
    <row r="4" spans="1:3" ht="35.4" thickBot="1" x14ac:dyDescent="0.5">
      <c r="A4" s="6" t="s">
        <v>72</v>
      </c>
      <c r="B4" s="7"/>
      <c r="C4" s="8">
        <v>198279.22</v>
      </c>
    </row>
    <row r="5" spans="1:3" x14ac:dyDescent="0.45">
      <c r="A5" s="9"/>
      <c r="B5" s="7"/>
      <c r="C5" s="7"/>
    </row>
    <row r="6" spans="1:3" ht="18" thickBot="1" x14ac:dyDescent="0.5">
      <c r="A6" s="10" t="s">
        <v>1</v>
      </c>
      <c r="B6" s="7"/>
      <c r="C6" s="7"/>
    </row>
    <row r="7" spans="1:3" x14ac:dyDescent="0.45">
      <c r="A7" s="11"/>
      <c r="B7" s="7"/>
      <c r="C7" s="7"/>
    </row>
    <row r="8" spans="1:3" x14ac:dyDescent="0.45">
      <c r="A8" s="11" t="s">
        <v>96</v>
      </c>
      <c r="B8" s="7">
        <v>85.48</v>
      </c>
      <c r="C8" s="7"/>
    </row>
    <row r="9" spans="1:3" x14ac:dyDescent="0.45">
      <c r="A9" s="9" t="s">
        <v>95</v>
      </c>
      <c r="B9" s="7">
        <v>8038.94</v>
      </c>
      <c r="C9" s="7"/>
    </row>
    <row r="10" spans="1:3" x14ac:dyDescent="0.45">
      <c r="A10" s="9" t="s">
        <v>28</v>
      </c>
      <c r="B10" s="7">
        <v>48974.26</v>
      </c>
      <c r="C10" s="7"/>
    </row>
    <row r="11" spans="1:3" x14ac:dyDescent="0.45">
      <c r="A11" s="9" t="s">
        <v>19</v>
      </c>
      <c r="B11" s="7">
        <v>145</v>
      </c>
      <c r="C11" s="7"/>
    </row>
    <row r="12" spans="1:3" x14ac:dyDescent="0.45">
      <c r="A12" s="9" t="s">
        <v>20</v>
      </c>
      <c r="B12" s="7">
        <v>1336.5</v>
      </c>
      <c r="C12" s="7"/>
    </row>
    <row r="13" spans="1:3" ht="18" thickBot="1" x14ac:dyDescent="0.5">
      <c r="A13" s="9"/>
      <c r="B13" s="8"/>
      <c r="C13" s="7"/>
    </row>
    <row r="14" spans="1:3" x14ac:dyDescent="0.45">
      <c r="A14" s="9"/>
      <c r="B14" s="12"/>
      <c r="C14" s="7"/>
    </row>
    <row r="15" spans="1:3" ht="18" thickBot="1" x14ac:dyDescent="0.5">
      <c r="A15" s="13" t="s">
        <v>3</v>
      </c>
      <c r="B15" s="12"/>
      <c r="C15" s="8">
        <f>SUM(B8:B13)</f>
        <v>58580.18</v>
      </c>
    </row>
    <row r="16" spans="1:3" x14ac:dyDescent="0.45">
      <c r="A16" s="9"/>
      <c r="B16" s="7"/>
      <c r="C16" s="7"/>
    </row>
    <row r="17" spans="1:3" ht="18" thickBot="1" x14ac:dyDescent="0.5">
      <c r="A17" s="10" t="s">
        <v>4</v>
      </c>
      <c r="B17" s="14"/>
      <c r="C17" s="7"/>
    </row>
    <row r="18" spans="1:3" x14ac:dyDescent="0.45">
      <c r="A18" s="9" t="s">
        <v>97</v>
      </c>
      <c r="B18" s="14">
        <v>715</v>
      </c>
      <c r="C18" s="7"/>
    </row>
    <row r="19" spans="1:3" x14ac:dyDescent="0.45">
      <c r="A19" s="9" t="s">
        <v>98</v>
      </c>
      <c r="B19" s="14">
        <v>11761</v>
      </c>
      <c r="C19" s="7"/>
    </row>
    <row r="20" spans="1:3" x14ac:dyDescent="0.45">
      <c r="A20" s="9" t="s">
        <v>22</v>
      </c>
      <c r="B20" s="14">
        <v>71.58</v>
      </c>
      <c r="C20" s="7"/>
    </row>
    <row r="21" spans="1:3" x14ac:dyDescent="0.45">
      <c r="A21" s="9" t="s">
        <v>32</v>
      </c>
      <c r="B21" s="14">
        <v>1856.96</v>
      </c>
      <c r="C21" s="7"/>
    </row>
    <row r="22" spans="1:3" x14ac:dyDescent="0.45">
      <c r="A22" s="9" t="s">
        <v>35</v>
      </c>
      <c r="B22" s="14">
        <v>3177.11</v>
      </c>
      <c r="C22" s="7"/>
    </row>
    <row r="23" spans="1:3" x14ac:dyDescent="0.45">
      <c r="A23" s="9" t="s">
        <v>36</v>
      </c>
      <c r="B23" s="14">
        <v>4540.05</v>
      </c>
      <c r="C23" s="7"/>
    </row>
    <row r="24" spans="1:3" x14ac:dyDescent="0.45">
      <c r="A24" s="9" t="s">
        <v>37</v>
      </c>
      <c r="B24" s="14">
        <v>23419.4</v>
      </c>
      <c r="C24" s="7"/>
    </row>
    <row r="25" spans="1:3" x14ac:dyDescent="0.45">
      <c r="A25" s="9" t="s">
        <v>38</v>
      </c>
      <c r="B25" s="14">
        <v>2142</v>
      </c>
      <c r="C25" s="7"/>
    </row>
    <row r="26" spans="1:3" x14ac:dyDescent="0.45">
      <c r="A26" s="9" t="s">
        <v>39</v>
      </c>
      <c r="B26" s="14">
        <v>1247.7</v>
      </c>
      <c r="C26" s="7"/>
    </row>
    <row r="27" spans="1:3" x14ac:dyDescent="0.45">
      <c r="A27" s="9" t="s">
        <v>60</v>
      </c>
      <c r="B27" s="14">
        <v>828.84</v>
      </c>
      <c r="C27" s="7"/>
    </row>
    <row r="28" spans="1:3" x14ac:dyDescent="0.45">
      <c r="A28" s="9" t="s">
        <v>67</v>
      </c>
      <c r="B28" s="14">
        <v>2764.29</v>
      </c>
      <c r="C28" s="7"/>
    </row>
    <row r="29" spans="1:3" x14ac:dyDescent="0.45">
      <c r="A29" s="9" t="s">
        <v>73</v>
      </c>
      <c r="B29" s="14">
        <v>11519.57</v>
      </c>
      <c r="C29" s="7"/>
    </row>
    <row r="30" spans="1:3" x14ac:dyDescent="0.45">
      <c r="A30" s="9" t="s">
        <v>74</v>
      </c>
      <c r="B30" s="22">
        <v>11477.87</v>
      </c>
    </row>
    <row r="31" spans="1:3" ht="18" thickBot="1" x14ac:dyDescent="0.5">
      <c r="A31" s="9"/>
      <c r="B31" s="9"/>
      <c r="C31" s="16">
        <f>SUM(B18:B30)</f>
        <v>75521.37</v>
      </c>
    </row>
    <row r="32" spans="1:3" x14ac:dyDescent="0.45">
      <c r="A32" s="15" t="s">
        <v>5</v>
      </c>
      <c r="B32" s="9"/>
    </row>
    <row r="33" spans="1:3" ht="18" thickBot="1" x14ac:dyDescent="0.5">
      <c r="A33" s="11"/>
      <c r="B33" s="17"/>
      <c r="C33" s="18">
        <f>C4+C15-C31</f>
        <v>181338.03</v>
      </c>
    </row>
    <row r="34" spans="1:3" ht="35.4" thickTop="1" x14ac:dyDescent="0.45">
      <c r="A34" s="6" t="s">
        <v>75</v>
      </c>
    </row>
    <row r="36" spans="1:3" x14ac:dyDescent="0.45">
      <c r="A36" s="9" t="s">
        <v>6</v>
      </c>
      <c r="B36" s="24"/>
    </row>
    <row r="37" spans="1:3" x14ac:dyDescent="0.45">
      <c r="A37" s="3" t="s">
        <v>7</v>
      </c>
      <c r="B37" s="9"/>
      <c r="C37" s="24"/>
    </row>
    <row r="38" spans="1:3" x14ac:dyDescent="0.45">
      <c r="A38" s="9" t="s">
        <v>8</v>
      </c>
      <c r="C38" s="25" t="s">
        <v>55</v>
      </c>
    </row>
    <row r="39" spans="1:3" x14ac:dyDescent="0.45">
      <c r="A39" s="9"/>
    </row>
    <row r="40" spans="1:3" x14ac:dyDescent="0.45">
      <c r="A40" s="9" t="s">
        <v>7</v>
      </c>
      <c r="C40" s="21"/>
    </row>
    <row r="41" spans="1:3" x14ac:dyDescent="0.45">
      <c r="A41" s="9" t="s">
        <v>59</v>
      </c>
      <c r="C41" s="21" t="s">
        <v>55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15D988-87BC-4C25-93E1-906433B6EB64}">
  <sheetPr>
    <pageSetUpPr fitToPage="1"/>
  </sheetPr>
  <dimension ref="A1:D42"/>
  <sheetViews>
    <sheetView topLeftCell="A17" workbookViewId="0">
      <selection activeCell="I32" sqref="I32"/>
    </sheetView>
  </sheetViews>
  <sheetFormatPr defaultRowHeight="17.399999999999999" x14ac:dyDescent="0.45"/>
  <cols>
    <col min="1" max="1" width="32.21875" style="3" customWidth="1"/>
    <col min="2" max="2" width="20.21875" style="3" customWidth="1"/>
    <col min="3" max="3" width="23.109375" style="3" customWidth="1"/>
    <col min="4" max="4" width="11.5546875" style="3" bestFit="1" customWidth="1"/>
    <col min="6" max="6" width="23.21875" customWidth="1"/>
  </cols>
  <sheetData>
    <row r="1" spans="1:3" ht="21" x14ac:dyDescent="0.45">
      <c r="A1" s="1" t="s">
        <v>0</v>
      </c>
      <c r="B1" s="2"/>
      <c r="C1" s="2"/>
    </row>
    <row r="2" spans="1:3" ht="21" x14ac:dyDescent="0.45">
      <c r="A2" s="4" t="s">
        <v>76</v>
      </c>
      <c r="B2" s="4"/>
      <c r="C2" s="4"/>
    </row>
    <row r="3" spans="1:3" ht="18.600000000000001" x14ac:dyDescent="0.45">
      <c r="A3" s="5"/>
      <c r="B3" s="5"/>
      <c r="C3" s="5"/>
    </row>
    <row r="4" spans="1:3" ht="35.4" thickBot="1" x14ac:dyDescent="0.5">
      <c r="A4" s="6" t="s">
        <v>77</v>
      </c>
      <c r="B4" s="7"/>
      <c r="C4" s="8">
        <v>181338.03</v>
      </c>
    </row>
    <row r="5" spans="1:3" x14ac:dyDescent="0.45">
      <c r="A5" s="9"/>
      <c r="B5" s="7"/>
      <c r="C5" s="7"/>
    </row>
    <row r="6" spans="1:3" ht="18" thickBot="1" x14ac:dyDescent="0.5">
      <c r="A6" s="10" t="s">
        <v>1</v>
      </c>
      <c r="B6" s="7"/>
      <c r="C6" s="7"/>
    </row>
    <row r="7" spans="1:3" x14ac:dyDescent="0.45">
      <c r="A7" s="11"/>
      <c r="B7" s="7"/>
      <c r="C7" s="7"/>
    </row>
    <row r="8" spans="1:3" x14ac:dyDescent="0.45">
      <c r="A8" s="9" t="s">
        <v>2</v>
      </c>
      <c r="B8" s="7">
        <v>84.53</v>
      </c>
      <c r="C8" s="7"/>
    </row>
    <row r="9" spans="1:3" x14ac:dyDescent="0.45">
      <c r="A9" s="9" t="s">
        <v>28</v>
      </c>
      <c r="B9" s="7">
        <v>50757.02</v>
      </c>
      <c r="C9" s="7"/>
    </row>
    <row r="10" spans="1:3" x14ac:dyDescent="0.45">
      <c r="A10" s="9" t="s">
        <v>19</v>
      </c>
      <c r="B10" s="7">
        <v>195</v>
      </c>
      <c r="C10" s="7"/>
    </row>
    <row r="11" spans="1:3" x14ac:dyDescent="0.45">
      <c r="A11" s="9" t="s">
        <v>20</v>
      </c>
      <c r="B11" s="7">
        <v>1203.21</v>
      </c>
      <c r="C11" s="7"/>
    </row>
    <row r="12" spans="1:3" ht="18" thickBot="1" x14ac:dyDescent="0.5">
      <c r="A12" s="9"/>
      <c r="B12" s="8"/>
      <c r="C12" s="7"/>
    </row>
    <row r="13" spans="1:3" x14ac:dyDescent="0.45">
      <c r="A13" s="9"/>
      <c r="B13" s="12"/>
      <c r="C13" s="7"/>
    </row>
    <row r="14" spans="1:3" ht="18" thickBot="1" x14ac:dyDescent="0.5">
      <c r="A14" s="13" t="s">
        <v>3</v>
      </c>
      <c r="B14" s="12"/>
      <c r="C14" s="8">
        <f>SUM(B8:B12)</f>
        <v>52239.759999999995</v>
      </c>
    </row>
    <row r="15" spans="1:3" x14ac:dyDescent="0.45">
      <c r="A15" s="9"/>
      <c r="B15" s="7"/>
      <c r="C15" s="7"/>
    </row>
    <row r="16" spans="1:3" ht="18" thickBot="1" x14ac:dyDescent="0.5">
      <c r="A16" s="10" t="s">
        <v>4</v>
      </c>
      <c r="B16" s="14"/>
      <c r="C16" s="7"/>
    </row>
    <row r="17" spans="1:3" x14ac:dyDescent="0.45">
      <c r="A17" s="9" t="s">
        <v>62</v>
      </c>
      <c r="B17" s="14">
        <v>42.72</v>
      </c>
      <c r="C17" s="7"/>
    </row>
    <row r="18" spans="1:3" x14ac:dyDescent="0.45">
      <c r="A18" s="9" t="s">
        <v>100</v>
      </c>
      <c r="B18" s="14">
        <v>12.8</v>
      </c>
      <c r="C18" s="7"/>
    </row>
    <row r="19" spans="1:3" x14ac:dyDescent="0.45">
      <c r="A19" s="9" t="s">
        <v>47</v>
      </c>
      <c r="B19" s="14">
        <v>461.68</v>
      </c>
      <c r="C19" s="7"/>
    </row>
    <row r="20" spans="1:3" x14ac:dyDescent="0.45">
      <c r="A20" s="9" t="s">
        <v>99</v>
      </c>
      <c r="B20" s="14">
        <v>2312.08</v>
      </c>
      <c r="C20" s="7"/>
    </row>
    <row r="21" spans="1:3" x14ac:dyDescent="0.45">
      <c r="A21" s="9" t="s">
        <v>32</v>
      </c>
      <c r="B21" s="14">
        <v>1499.05</v>
      </c>
      <c r="C21" s="7"/>
    </row>
    <row r="22" spans="1:3" x14ac:dyDescent="0.45">
      <c r="A22" s="9" t="s">
        <v>35</v>
      </c>
      <c r="B22" s="14">
        <v>3092.32</v>
      </c>
      <c r="C22" s="7"/>
    </row>
    <row r="23" spans="1:3" x14ac:dyDescent="0.45">
      <c r="A23" s="9" t="s">
        <v>36</v>
      </c>
      <c r="B23" s="14">
        <v>3955.9</v>
      </c>
      <c r="C23" s="7"/>
    </row>
    <row r="24" spans="1:3" x14ac:dyDescent="0.45">
      <c r="A24" s="9" t="s">
        <v>37</v>
      </c>
      <c r="B24" s="14">
        <v>25544.77</v>
      </c>
      <c r="C24" s="7"/>
    </row>
    <row r="25" spans="1:3" x14ac:dyDescent="0.45">
      <c r="A25" s="9" t="s">
        <v>38</v>
      </c>
      <c r="B25" s="14">
        <v>3213</v>
      </c>
      <c r="C25" s="7"/>
    </row>
    <row r="26" spans="1:3" x14ac:dyDescent="0.45">
      <c r="A26" s="9" t="s">
        <v>39</v>
      </c>
      <c r="B26" s="14">
        <v>1622.55</v>
      </c>
      <c r="C26" s="7"/>
    </row>
    <row r="27" spans="1:3" x14ac:dyDescent="0.45">
      <c r="A27" s="9" t="s">
        <v>33</v>
      </c>
      <c r="B27" s="14">
        <v>860</v>
      </c>
      <c r="C27" s="7"/>
    </row>
    <row r="28" spans="1:3" x14ac:dyDescent="0.45">
      <c r="A28" s="9" t="s">
        <v>60</v>
      </c>
      <c r="B28" s="14">
        <v>828.84</v>
      </c>
      <c r="C28" s="7"/>
    </row>
    <row r="29" spans="1:3" x14ac:dyDescent="0.45">
      <c r="A29" s="9" t="s">
        <v>67</v>
      </c>
      <c r="B29" s="14">
        <v>2726.53</v>
      </c>
      <c r="C29" s="7"/>
    </row>
    <row r="30" spans="1:3" x14ac:dyDescent="0.45">
      <c r="A30" s="9" t="s">
        <v>78</v>
      </c>
      <c r="B30" s="14">
        <v>11423.54</v>
      </c>
      <c r="C30" s="7"/>
    </row>
    <row r="31" spans="1:3" x14ac:dyDescent="0.45">
      <c r="A31" s="9" t="s">
        <v>79</v>
      </c>
      <c r="B31" s="22">
        <v>11259.76</v>
      </c>
    </row>
    <row r="32" spans="1:3" ht="18" thickBot="1" x14ac:dyDescent="0.5">
      <c r="A32" s="9"/>
      <c r="B32" s="9"/>
      <c r="C32" s="16">
        <f>SUM(B17:B31)</f>
        <v>68855.539999999994</v>
      </c>
    </row>
    <row r="33" spans="1:3" x14ac:dyDescent="0.45">
      <c r="A33" s="15" t="s">
        <v>5</v>
      </c>
      <c r="B33" s="9"/>
    </row>
    <row r="34" spans="1:3" ht="18" thickBot="1" x14ac:dyDescent="0.5">
      <c r="A34" s="11"/>
      <c r="B34" s="17"/>
      <c r="C34" s="18">
        <f>C4+C14-C32</f>
        <v>164722.25</v>
      </c>
    </row>
    <row r="35" spans="1:3" ht="35.4" thickTop="1" x14ac:dyDescent="0.45">
      <c r="A35" s="6" t="s">
        <v>80</v>
      </c>
    </row>
    <row r="37" spans="1:3" x14ac:dyDescent="0.45">
      <c r="A37" s="9" t="s">
        <v>6</v>
      </c>
      <c r="B37" s="24"/>
    </row>
    <row r="38" spans="1:3" x14ac:dyDescent="0.45">
      <c r="A38" s="3" t="s">
        <v>7</v>
      </c>
      <c r="B38" s="9"/>
      <c r="C38" s="24"/>
    </row>
    <row r="39" spans="1:3" x14ac:dyDescent="0.45">
      <c r="A39" s="9" t="s">
        <v>8</v>
      </c>
      <c r="C39" s="25" t="s">
        <v>55</v>
      </c>
    </row>
    <row r="40" spans="1:3" x14ac:dyDescent="0.45">
      <c r="A40" s="9"/>
    </row>
    <row r="41" spans="1:3" x14ac:dyDescent="0.45">
      <c r="A41" s="9" t="s">
        <v>7</v>
      </c>
      <c r="C41" s="21"/>
    </row>
    <row r="42" spans="1:3" x14ac:dyDescent="0.45">
      <c r="A42" s="9" t="s">
        <v>59</v>
      </c>
      <c r="C42" s="21" t="s">
        <v>55</v>
      </c>
    </row>
  </sheetData>
  <pageMargins left="0.7" right="0.7" top="0.75" bottom="0.75" header="0.3" footer="0.3"/>
  <pageSetup scale="83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JULY 24</vt:lpstr>
      <vt:lpstr>AUG  24</vt:lpstr>
      <vt:lpstr>SEPT 24</vt:lpstr>
      <vt:lpstr>OCT 24</vt:lpstr>
      <vt:lpstr>NOV 24</vt:lpstr>
      <vt:lpstr>DEC 24</vt:lpstr>
      <vt:lpstr>JAN 25</vt:lpstr>
      <vt:lpstr>FEB 25</vt:lpstr>
      <vt:lpstr>MAR 25</vt:lpstr>
      <vt:lpstr>APR 25</vt:lpstr>
      <vt:lpstr>MAY 25</vt:lpstr>
      <vt:lpstr>JUNE 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Debbie Holbrook</dc:creator>
  <cp:lastModifiedBy>Debbie Holbrook</cp:lastModifiedBy>
  <cp:lastPrinted>2025-07-01T19:02:01Z</cp:lastPrinted>
  <dcterms:created xsi:type="dcterms:W3CDTF">2024-08-09T20:11:52Z</dcterms:created>
  <dcterms:modified xsi:type="dcterms:W3CDTF">2025-07-01T19:12:39Z</dcterms:modified>
</cp:coreProperties>
</file>