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36F1C7BE-246C-46D4-A734-E6855F8FAE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I26" i="3"/>
  <c r="G26" i="3"/>
  <c r="D26" i="3"/>
  <c r="I67" i="1"/>
  <c r="H67" i="1"/>
  <c r="J67" i="1" s="1"/>
  <c r="I21" i="1"/>
  <c r="H21" i="1"/>
  <c r="J21" i="1" s="1"/>
  <c r="I64" i="1"/>
  <c r="H64" i="1"/>
  <c r="I63" i="1"/>
  <c r="H63" i="1"/>
  <c r="I62" i="1"/>
  <c r="H62" i="1"/>
  <c r="J62" i="1" s="1"/>
  <c r="I66" i="1"/>
  <c r="H66" i="1"/>
  <c r="I65" i="1"/>
  <c r="H65" i="1"/>
  <c r="I61" i="1"/>
  <c r="H61" i="1"/>
  <c r="I20" i="1"/>
  <c r="H20" i="1"/>
  <c r="I19" i="1"/>
  <c r="H19" i="1"/>
  <c r="H26" i="2"/>
  <c r="G26" i="2"/>
  <c r="D26" i="2"/>
  <c r="I31" i="1"/>
  <c r="H31" i="1"/>
  <c r="I30" i="1"/>
  <c r="H30" i="1"/>
  <c r="I29" i="1"/>
  <c r="H29" i="1"/>
  <c r="I24" i="1"/>
  <c r="H24" i="1"/>
  <c r="I60" i="1"/>
  <c r="H60" i="1"/>
  <c r="I16" i="1"/>
  <c r="H16" i="1"/>
  <c r="I15" i="1"/>
  <c r="H15" i="1"/>
  <c r="I14" i="1"/>
  <c r="H14" i="1"/>
  <c r="I13" i="1"/>
  <c r="H13" i="1"/>
  <c r="I55" i="1"/>
  <c r="H55" i="1"/>
  <c r="I54" i="1"/>
  <c r="H54" i="1"/>
  <c r="I41" i="1"/>
  <c r="H41" i="1"/>
  <c r="I40" i="1"/>
  <c r="H40" i="1"/>
  <c r="I39" i="1"/>
  <c r="H39" i="1"/>
  <c r="I38" i="1"/>
  <c r="H38" i="1"/>
  <c r="I11" i="1"/>
  <c r="H11" i="1"/>
  <c r="I10" i="1"/>
  <c r="H10" i="1"/>
  <c r="I9" i="1"/>
  <c r="H9" i="1"/>
  <c r="I59" i="1"/>
  <c r="H59" i="1"/>
  <c r="I58" i="1"/>
  <c r="H58" i="1"/>
  <c r="I57" i="1"/>
  <c r="H57" i="1"/>
  <c r="I56" i="1"/>
  <c r="H56" i="1"/>
  <c r="J56" i="1" s="1"/>
  <c r="I53" i="1"/>
  <c r="H53" i="1"/>
  <c r="I52" i="1"/>
  <c r="H52" i="1"/>
  <c r="J52" i="1" s="1"/>
  <c r="I51" i="1"/>
  <c r="H51" i="1"/>
  <c r="I42" i="1"/>
  <c r="H42" i="1"/>
  <c r="I37" i="1"/>
  <c r="H37" i="1"/>
  <c r="I22" i="1"/>
  <c r="H22" i="1"/>
  <c r="I18" i="1"/>
  <c r="H18" i="1"/>
  <c r="I17" i="1"/>
  <c r="H17" i="1"/>
  <c r="I12" i="1"/>
  <c r="H12" i="1"/>
  <c r="H4" i="1"/>
  <c r="I4" i="1"/>
  <c r="H5" i="1"/>
  <c r="I5" i="1"/>
  <c r="H6" i="1"/>
  <c r="I6" i="1"/>
  <c r="H7" i="1"/>
  <c r="I7" i="1"/>
  <c r="H8" i="1"/>
  <c r="I8" i="1"/>
  <c r="I27" i="1"/>
  <c r="H27" i="1"/>
  <c r="J63" i="1" l="1"/>
  <c r="J64" i="1"/>
  <c r="J15" i="1"/>
  <c r="J65" i="1"/>
  <c r="J6" i="1"/>
  <c r="J61" i="1"/>
  <c r="J66" i="1"/>
  <c r="J19" i="1"/>
  <c r="J18" i="1"/>
  <c r="J20" i="1"/>
  <c r="J58" i="1"/>
  <c r="J38" i="1"/>
  <c r="J29" i="1"/>
  <c r="J14" i="1"/>
  <c r="J30" i="1"/>
  <c r="J42" i="1"/>
  <c r="J13" i="1"/>
  <c r="J60" i="1"/>
  <c r="J31" i="1"/>
  <c r="J53" i="1"/>
  <c r="J9" i="1"/>
  <c r="J41" i="1"/>
  <c r="J40" i="1"/>
  <c r="J24" i="1"/>
  <c r="J12" i="1"/>
  <c r="J59" i="1"/>
  <c r="J55" i="1"/>
  <c r="J54" i="1"/>
  <c r="J10" i="1"/>
  <c r="J7" i="1"/>
  <c r="J16" i="1"/>
  <c r="J39" i="1"/>
  <c r="J57" i="1"/>
  <c r="J11" i="1"/>
  <c r="J17" i="1"/>
  <c r="J51" i="1"/>
  <c r="J37" i="1"/>
  <c r="J5" i="1"/>
  <c r="J4" i="1"/>
  <c r="J8" i="1"/>
  <c r="J22" i="1"/>
  <c r="J27" i="1"/>
  <c r="I32" i="1"/>
  <c r="H32" i="1"/>
  <c r="I28" i="1"/>
  <c r="H28" i="1"/>
  <c r="J28" i="1" l="1"/>
  <c r="J32" i="1"/>
  <c r="I50" i="1"/>
  <c r="H50" i="1"/>
  <c r="J50" i="1" l="1"/>
  <c r="I68" i="1"/>
  <c r="H68" i="1"/>
  <c r="I49" i="1"/>
  <c r="H49" i="1"/>
  <c r="I48" i="1"/>
  <c r="H48" i="1"/>
  <c r="J48" i="1" l="1"/>
  <c r="J49" i="1"/>
  <c r="J68" i="1"/>
  <c r="I25" i="1" l="1"/>
  <c r="H25" i="1"/>
  <c r="I23" i="1"/>
  <c r="H23" i="1"/>
  <c r="J23" i="1" l="1"/>
  <c r="J25" i="1"/>
  <c r="I26" i="2" l="1"/>
  <c r="I47" i="1" l="1"/>
  <c r="H47" i="1"/>
  <c r="I46" i="1"/>
  <c r="H46" i="1"/>
  <c r="I36" i="1"/>
  <c r="H36" i="1"/>
  <c r="J36" i="1" l="1"/>
  <c r="J47" i="1"/>
  <c r="J46" i="1"/>
  <c r="I35" i="1"/>
  <c r="H35" i="1"/>
  <c r="J35" i="1" l="1"/>
  <c r="I45" i="1" l="1"/>
  <c r="I43" i="1"/>
  <c r="I34" i="1"/>
  <c r="H45" i="1" l="1"/>
  <c r="J45" i="1" s="1"/>
  <c r="H34" i="1"/>
  <c r="J34" i="1" s="1"/>
  <c r="H43" i="1"/>
  <c r="J43" i="1" s="1"/>
  <c r="D69" i="1"/>
  <c r="G69" i="1"/>
  <c r="I69" i="1"/>
  <c r="H69" i="1" l="1"/>
  <c r="J69" i="1" s="1"/>
</calcChain>
</file>

<file path=xl/sharedStrings.xml><?xml version="1.0" encoding="utf-8"?>
<sst xmlns="http://schemas.openxmlformats.org/spreadsheetml/2006/main" count="395" uniqueCount="61">
  <si>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</si>
  <si>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</si>
  <si>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</si>
  <si>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</si>
  <si>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</si>
  <si>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</si>
  <si>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</si>
  <si>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</si>
  <si>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</si>
  <si>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</si>
  <si>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</si>
  <si>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</si>
  <si>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</si>
  <si>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</si>
  <si>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</si>
  <si>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</si>
  <si>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</si>
  <si>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RSP/ATC</t>
  </si>
  <si>
    <t>Pelgen</t>
  </si>
  <si>
    <t>Southgate/Gateway</t>
  </si>
  <si>
    <t>PS/RSP/ATC</t>
  </si>
  <si>
    <t>Preschool/RSP/ATC</t>
  </si>
  <si>
    <t>RSP</t>
  </si>
  <si>
    <t>RSP Home</t>
  </si>
  <si>
    <t>`Van</t>
  </si>
  <si>
    <t>Hicks</t>
  </si>
  <si>
    <t>Herron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</si>
  <si>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</si>
  <si>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</si>
  <si>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</si>
  <si>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</si>
  <si>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</si>
  <si>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</si>
  <si>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</si>
  <si>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Van</t>
  </si>
  <si>
    <t>Track</t>
  </si>
  <si>
    <t>Seward</t>
  </si>
  <si>
    <t>Softball</t>
  </si>
  <si>
    <t>Ludlow</t>
  </si>
  <si>
    <t>MS Track</t>
  </si>
  <si>
    <t>Baseball</t>
  </si>
  <si>
    <t>Bus 1</t>
  </si>
  <si>
    <t>Mullins</t>
  </si>
  <si>
    <t>Cultivate</t>
  </si>
  <si>
    <t>Band</t>
  </si>
  <si>
    <t>Kings Island</t>
  </si>
  <si>
    <t>Heritage</t>
  </si>
  <si>
    <t>Notre Dame</t>
  </si>
  <si>
    <t>Villa Madonna</t>
  </si>
  <si>
    <t xml:space="preserve">GES </t>
  </si>
  <si>
    <t>Bellevue Vets</t>
  </si>
  <si>
    <t>Scott HS</t>
  </si>
  <si>
    <t>Gallatin Co HS</t>
  </si>
  <si>
    <t>Bishop Brossart</t>
  </si>
  <si>
    <t>Senior Class</t>
  </si>
  <si>
    <t>Memorial Day Parade</t>
  </si>
  <si>
    <t>State Track Meet</t>
  </si>
  <si>
    <t>Augusta HS</t>
  </si>
  <si>
    <t>Holmes</t>
  </si>
  <si>
    <t>TRANSPORTATION REPORT, May, 2025</t>
  </si>
  <si>
    <t>TRANSPORTATION REPORT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</si>
</sst>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workbookViewId="0">
      <pane ySplit="3" topLeftCell="A4" activePane="bottomLeft" state="frozen"/>
      <selection pane="bottomLeft" activeCell="E66" sqref="E66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59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45778</v>
      </c>
      <c r="B4" s="11" t="s">
        <v>16</v>
      </c>
      <c r="C4" s="10" t="s">
        <v>20</v>
      </c>
      <c r="D4" s="11">
        <v>68</v>
      </c>
      <c r="E4" s="10" t="s">
        <v>21</v>
      </c>
      <c r="F4" s="11" t="s">
        <v>41</v>
      </c>
      <c r="G4" s="11">
        <v>4.5</v>
      </c>
      <c r="H4" s="8">
        <f t="shared" ref="H4:H8" si="0">D4*3</f>
        <v>204</v>
      </c>
      <c r="I4" s="8">
        <f>G4*16.42</f>
        <v>73.890000000000015</v>
      </c>
      <c r="J4" s="9">
        <f t="shared" ref="J4:J8" si="1">SUM(H4:I4)</f>
        <v>277.89</v>
      </c>
    </row>
    <row r="5" spans="1:10" x14ac:dyDescent="0.3">
      <c r="A5" s="17">
        <v>45779</v>
      </c>
      <c r="B5" s="11" t="s">
        <v>16</v>
      </c>
      <c r="C5" s="10" t="s">
        <v>20</v>
      </c>
      <c r="D5" s="11">
        <v>68</v>
      </c>
      <c r="E5" s="10" t="s">
        <v>21</v>
      </c>
      <c r="F5" s="11" t="s">
        <v>41</v>
      </c>
      <c r="G5" s="11">
        <v>4.5</v>
      </c>
      <c r="H5" s="8">
        <f t="shared" si="0"/>
        <v>204</v>
      </c>
      <c r="I5" s="8">
        <f t="shared" ref="I5:I6" si="2">G5*16.05</f>
        <v>72.225000000000009</v>
      </c>
      <c r="J5" s="9">
        <f t="shared" si="1"/>
        <v>276.22500000000002</v>
      </c>
    </row>
    <row r="6" spans="1:10" x14ac:dyDescent="0.3">
      <c r="A6" s="17">
        <v>45782</v>
      </c>
      <c r="B6" s="11" t="s">
        <v>16</v>
      </c>
      <c r="C6" s="10" t="s">
        <v>20</v>
      </c>
      <c r="D6" s="11">
        <v>68</v>
      </c>
      <c r="E6" s="10" t="s">
        <v>21</v>
      </c>
      <c r="F6" s="11" t="s">
        <v>41</v>
      </c>
      <c r="G6" s="11">
        <v>4.5</v>
      </c>
      <c r="H6" s="8">
        <f t="shared" si="0"/>
        <v>204</v>
      </c>
      <c r="I6" s="8">
        <f t="shared" si="2"/>
        <v>72.225000000000009</v>
      </c>
      <c r="J6" s="9">
        <f t="shared" si="1"/>
        <v>276.22500000000002</v>
      </c>
    </row>
    <row r="7" spans="1:10" x14ac:dyDescent="0.3">
      <c r="A7" s="17">
        <v>45783</v>
      </c>
      <c r="B7" s="11" t="s">
        <v>16</v>
      </c>
      <c r="C7" s="10" t="s">
        <v>20</v>
      </c>
      <c r="D7" s="11">
        <v>68</v>
      </c>
      <c r="E7" s="10" t="s">
        <v>21</v>
      </c>
      <c r="F7" s="11" t="s">
        <v>41</v>
      </c>
      <c r="G7" s="11">
        <v>4.5</v>
      </c>
      <c r="H7" s="8">
        <f t="shared" si="0"/>
        <v>204</v>
      </c>
      <c r="I7" s="8">
        <f>G7*16.42</f>
        <v>73.890000000000015</v>
      </c>
      <c r="J7" s="9">
        <f t="shared" si="1"/>
        <v>277.89</v>
      </c>
    </row>
    <row r="8" spans="1:10" x14ac:dyDescent="0.3">
      <c r="A8" s="17">
        <v>45784</v>
      </c>
      <c r="B8" s="11" t="s">
        <v>16</v>
      </c>
      <c r="C8" s="10" t="s">
        <v>17</v>
      </c>
      <c r="D8" s="11">
        <v>64</v>
      </c>
      <c r="E8" s="10" t="s">
        <v>17</v>
      </c>
      <c r="F8" s="11" t="s">
        <v>41</v>
      </c>
      <c r="G8" s="11">
        <v>2.5</v>
      </c>
      <c r="H8" s="8">
        <f t="shared" si="0"/>
        <v>192</v>
      </c>
      <c r="I8" s="8">
        <f t="shared" ref="I8" si="3">G8*16.05</f>
        <v>40.125</v>
      </c>
      <c r="J8" s="9">
        <f t="shared" si="1"/>
        <v>232.125</v>
      </c>
    </row>
    <row r="9" spans="1:10" x14ac:dyDescent="0.3">
      <c r="A9" s="17">
        <v>45785</v>
      </c>
      <c r="B9" s="11" t="s">
        <v>16</v>
      </c>
      <c r="C9" s="10" t="s">
        <v>20</v>
      </c>
      <c r="D9" s="11">
        <v>68</v>
      </c>
      <c r="E9" s="10" t="s">
        <v>21</v>
      </c>
      <c r="F9" s="11" t="s">
        <v>41</v>
      </c>
      <c r="G9" s="11">
        <v>4.5</v>
      </c>
      <c r="H9" s="8">
        <f t="shared" ref="H9:H11" si="4">D9*3</f>
        <v>204</v>
      </c>
      <c r="I9" s="8">
        <f t="shared" ref="I9:I11" si="5">G9*16.05</f>
        <v>72.225000000000009</v>
      </c>
      <c r="J9" s="9">
        <f t="shared" ref="J9:J11" si="6">SUM(H9:I9)</f>
        <v>276.22500000000002</v>
      </c>
    </row>
    <row r="10" spans="1:10" x14ac:dyDescent="0.3">
      <c r="A10" s="17">
        <v>45786</v>
      </c>
      <c r="B10" s="11" t="s">
        <v>16</v>
      </c>
      <c r="C10" s="10" t="s">
        <v>20</v>
      </c>
      <c r="D10" s="11">
        <v>68</v>
      </c>
      <c r="E10" s="10" t="s">
        <v>21</v>
      </c>
      <c r="F10" s="11" t="s">
        <v>41</v>
      </c>
      <c r="G10" s="11">
        <v>2.5</v>
      </c>
      <c r="H10" s="8">
        <f t="shared" si="4"/>
        <v>204</v>
      </c>
      <c r="I10" s="8">
        <f t="shared" si="5"/>
        <v>40.125</v>
      </c>
      <c r="J10" s="9">
        <f t="shared" si="6"/>
        <v>244.125</v>
      </c>
    </row>
    <row r="11" spans="1:10" x14ac:dyDescent="0.3">
      <c r="A11" s="17">
        <v>45789</v>
      </c>
      <c r="B11" s="11" t="s">
        <v>16</v>
      </c>
      <c r="C11" s="10" t="s">
        <v>20</v>
      </c>
      <c r="D11" s="11">
        <v>68</v>
      </c>
      <c r="E11" s="10" t="s">
        <v>21</v>
      </c>
      <c r="F11" s="11" t="s">
        <v>41</v>
      </c>
      <c r="G11" s="11">
        <v>4.5</v>
      </c>
      <c r="H11" s="8">
        <f t="shared" si="4"/>
        <v>204</v>
      </c>
      <c r="I11" s="8">
        <f t="shared" si="5"/>
        <v>72.225000000000009</v>
      </c>
      <c r="J11" s="9">
        <f t="shared" si="6"/>
        <v>276.22500000000002</v>
      </c>
    </row>
    <row r="12" spans="1:10" x14ac:dyDescent="0.3">
      <c r="A12" s="17">
        <v>45790</v>
      </c>
      <c r="B12" s="11" t="s">
        <v>16</v>
      </c>
      <c r="C12" s="10" t="s">
        <v>20</v>
      </c>
      <c r="D12" s="11">
        <v>68</v>
      </c>
      <c r="E12" s="10" t="s">
        <v>21</v>
      </c>
      <c r="F12" s="11" t="s">
        <v>41</v>
      </c>
      <c r="G12" s="11">
        <v>4.5</v>
      </c>
      <c r="H12" s="8">
        <f t="shared" ref="H12:H22" si="7">D12*3</f>
        <v>204</v>
      </c>
      <c r="I12" s="8">
        <f t="shared" ref="I12:I15" si="8">G12*16.05</f>
        <v>72.225000000000009</v>
      </c>
      <c r="J12" s="9">
        <f t="shared" ref="J12:J22" si="9">SUM(H12:I12)</f>
        <v>276.22500000000002</v>
      </c>
    </row>
    <row r="13" spans="1:10" x14ac:dyDescent="0.3">
      <c r="A13" s="17">
        <v>45791</v>
      </c>
      <c r="B13" s="11" t="s">
        <v>16</v>
      </c>
      <c r="C13" s="10" t="s">
        <v>17</v>
      </c>
      <c r="D13" s="11">
        <v>64</v>
      </c>
      <c r="E13" s="10" t="s">
        <v>17</v>
      </c>
      <c r="F13" s="11" t="s">
        <v>41</v>
      </c>
      <c r="G13" s="11">
        <v>2.5</v>
      </c>
      <c r="H13" s="8">
        <f t="shared" si="7"/>
        <v>192</v>
      </c>
      <c r="I13" s="8">
        <f t="shared" si="8"/>
        <v>40.125</v>
      </c>
      <c r="J13" s="9">
        <f t="shared" si="9"/>
        <v>232.125</v>
      </c>
    </row>
    <row r="14" spans="1:10" x14ac:dyDescent="0.3">
      <c r="A14" s="17">
        <v>45792</v>
      </c>
      <c r="B14" s="11" t="s">
        <v>16</v>
      </c>
      <c r="C14" s="10" t="s">
        <v>20</v>
      </c>
      <c r="D14" s="11">
        <v>68</v>
      </c>
      <c r="E14" s="10" t="s">
        <v>21</v>
      </c>
      <c r="F14" s="11" t="s">
        <v>41</v>
      </c>
      <c r="G14" s="11">
        <v>4.5</v>
      </c>
      <c r="H14" s="8">
        <f t="shared" si="7"/>
        <v>204</v>
      </c>
      <c r="I14" s="8">
        <f t="shared" si="8"/>
        <v>72.225000000000009</v>
      </c>
      <c r="J14" s="9">
        <f t="shared" si="9"/>
        <v>276.22500000000002</v>
      </c>
    </row>
    <row r="15" spans="1:10" x14ac:dyDescent="0.3">
      <c r="A15" s="17">
        <v>45793</v>
      </c>
      <c r="B15" s="11" t="s">
        <v>16</v>
      </c>
      <c r="C15" s="10" t="s">
        <v>20</v>
      </c>
      <c r="D15" s="11">
        <v>64</v>
      </c>
      <c r="E15" s="10" t="s">
        <v>17</v>
      </c>
      <c r="F15" s="11" t="s">
        <v>41</v>
      </c>
      <c r="G15" s="11">
        <v>2.5</v>
      </c>
      <c r="H15" s="8">
        <f t="shared" si="7"/>
        <v>192</v>
      </c>
      <c r="I15" s="8">
        <f t="shared" si="8"/>
        <v>40.125</v>
      </c>
      <c r="J15" s="9">
        <f t="shared" si="9"/>
        <v>232.125</v>
      </c>
    </row>
    <row r="16" spans="1:10" x14ac:dyDescent="0.3">
      <c r="A16" s="17">
        <v>45796</v>
      </c>
      <c r="B16" s="11" t="s">
        <v>16</v>
      </c>
      <c r="C16" s="10" t="s">
        <v>20</v>
      </c>
      <c r="D16" s="11">
        <v>68</v>
      </c>
      <c r="E16" s="10" t="s">
        <v>21</v>
      </c>
      <c r="F16" s="11" t="s">
        <v>41</v>
      </c>
      <c r="G16" s="11">
        <v>4.5</v>
      </c>
      <c r="H16" s="8">
        <f t="shared" ref="H16" si="10">D16*3</f>
        <v>204</v>
      </c>
      <c r="I16" s="8">
        <f t="shared" ref="I16" si="11">G16*16.05</f>
        <v>72.225000000000009</v>
      </c>
      <c r="J16" s="9">
        <f t="shared" ref="J16" si="12">SUM(H16:I16)</f>
        <v>276.22500000000002</v>
      </c>
    </row>
    <row r="17" spans="1:10" x14ac:dyDescent="0.3">
      <c r="A17" s="17">
        <v>45797</v>
      </c>
      <c r="B17" s="11" t="s">
        <v>16</v>
      </c>
      <c r="C17" s="10" t="s">
        <v>20</v>
      </c>
      <c r="D17" s="11">
        <v>64</v>
      </c>
      <c r="E17" s="10" t="s">
        <v>21</v>
      </c>
      <c r="F17" s="11" t="s">
        <v>41</v>
      </c>
      <c r="G17" s="11">
        <v>4.5</v>
      </c>
      <c r="H17" s="8">
        <f t="shared" si="7"/>
        <v>192</v>
      </c>
      <c r="I17" s="8">
        <f t="shared" ref="I17:I19" si="13">G17*16.05</f>
        <v>72.225000000000009</v>
      </c>
      <c r="J17" s="9">
        <f t="shared" si="9"/>
        <v>264.22500000000002</v>
      </c>
    </row>
    <row r="18" spans="1:10" x14ac:dyDescent="0.3">
      <c r="A18" s="17">
        <v>45798</v>
      </c>
      <c r="B18" s="11" t="s">
        <v>16</v>
      </c>
      <c r="C18" s="10" t="s">
        <v>20</v>
      </c>
      <c r="D18" s="11">
        <v>68</v>
      </c>
      <c r="E18" s="10" t="s">
        <v>21</v>
      </c>
      <c r="F18" s="11" t="s">
        <v>41</v>
      </c>
      <c r="G18" s="11">
        <v>4.5</v>
      </c>
      <c r="H18" s="8">
        <f t="shared" si="7"/>
        <v>204</v>
      </c>
      <c r="I18" s="8">
        <f t="shared" si="13"/>
        <v>72.225000000000009</v>
      </c>
      <c r="J18" s="9">
        <f t="shared" si="9"/>
        <v>276.22500000000002</v>
      </c>
    </row>
    <row r="19" spans="1:10" x14ac:dyDescent="0.3">
      <c r="A19" s="17">
        <v>45799</v>
      </c>
      <c r="B19" s="11" t="s">
        <v>16</v>
      </c>
      <c r="C19" s="10" t="s">
        <v>20</v>
      </c>
      <c r="D19" s="11">
        <v>68</v>
      </c>
      <c r="E19" s="10" t="s">
        <v>21</v>
      </c>
      <c r="F19" s="11" t="s">
        <v>41</v>
      </c>
      <c r="G19" s="11">
        <v>2.5</v>
      </c>
      <c r="H19" s="8">
        <f t="shared" si="7"/>
        <v>204</v>
      </c>
      <c r="I19" s="8">
        <f t="shared" si="13"/>
        <v>40.125</v>
      </c>
      <c r="J19" s="9">
        <f t="shared" si="9"/>
        <v>244.125</v>
      </c>
    </row>
    <row r="20" spans="1:10" x14ac:dyDescent="0.3">
      <c r="A20" s="17">
        <v>45796</v>
      </c>
      <c r="B20" s="11" t="s">
        <v>16</v>
      </c>
      <c r="C20" s="10" t="s">
        <v>27</v>
      </c>
      <c r="D20" s="11">
        <v>16</v>
      </c>
      <c r="E20" s="10" t="s">
        <v>31</v>
      </c>
      <c r="F20" s="11">
        <v>2</v>
      </c>
      <c r="G20" s="11">
        <v>2.5</v>
      </c>
      <c r="H20" s="8">
        <f t="shared" ref="H20" si="14">D20*3</f>
        <v>48</v>
      </c>
      <c r="I20" s="8">
        <f t="shared" ref="I20" si="15">G20*16.05</f>
        <v>40.125</v>
      </c>
      <c r="J20" s="9">
        <f t="shared" ref="J20" si="16">SUM(H20:I20)</f>
        <v>88.125</v>
      </c>
    </row>
    <row r="21" spans="1:10" x14ac:dyDescent="0.3">
      <c r="A21" s="17">
        <v>45796</v>
      </c>
      <c r="B21" s="11" t="s">
        <v>16</v>
      </c>
      <c r="C21" s="10" t="s">
        <v>27</v>
      </c>
      <c r="D21" s="11">
        <v>16</v>
      </c>
      <c r="E21" s="10" t="s">
        <v>28</v>
      </c>
      <c r="F21" s="22" t="s">
        <v>29</v>
      </c>
      <c r="G21" s="11">
        <v>1</v>
      </c>
      <c r="H21" s="8">
        <f t="shared" si="7"/>
        <v>48</v>
      </c>
      <c r="I21" s="8">
        <f t="shared" ref="I21:I22" si="17">G21*16.05</f>
        <v>16.05</v>
      </c>
      <c r="J21" s="9">
        <f t="shared" si="9"/>
        <v>64.05</v>
      </c>
    </row>
    <row r="22" spans="1:10" x14ac:dyDescent="0.3">
      <c r="A22" s="17">
        <v>45797</v>
      </c>
      <c r="B22" s="11" t="s">
        <v>16</v>
      </c>
      <c r="C22" s="10" t="s">
        <v>27</v>
      </c>
      <c r="D22" s="11">
        <v>16</v>
      </c>
      <c r="E22" s="10" t="s">
        <v>28</v>
      </c>
      <c r="F22" s="11" t="s">
        <v>30</v>
      </c>
      <c r="G22" s="11">
        <v>1</v>
      </c>
      <c r="H22" s="8">
        <f t="shared" si="7"/>
        <v>48</v>
      </c>
      <c r="I22" s="8">
        <f t="shared" si="17"/>
        <v>16.05</v>
      </c>
      <c r="J22" s="9">
        <f t="shared" si="9"/>
        <v>64.05</v>
      </c>
    </row>
    <row r="23" spans="1:10" x14ac:dyDescent="0.3">
      <c r="A23" s="17">
        <v>45798</v>
      </c>
      <c r="B23" s="11" t="s">
        <v>16</v>
      </c>
      <c r="C23" s="10" t="s">
        <v>27</v>
      </c>
      <c r="D23" s="11">
        <v>30</v>
      </c>
      <c r="E23" s="10" t="s">
        <v>31</v>
      </c>
      <c r="F23" s="22" t="s">
        <v>32</v>
      </c>
      <c r="G23" s="11">
        <v>2</v>
      </c>
      <c r="H23" s="8">
        <f t="shared" ref="H23:H25" si="18">D23*3</f>
        <v>90</v>
      </c>
      <c r="I23" s="8">
        <f t="shared" ref="I23:I25" si="19">G23*16.05</f>
        <v>32.1</v>
      </c>
      <c r="J23" s="9">
        <f t="shared" ref="J23:J25" si="20">SUM(H23:I23)</f>
        <v>122.1</v>
      </c>
    </row>
    <row r="24" spans="1:10" x14ac:dyDescent="0.3">
      <c r="A24" s="17">
        <v>45799</v>
      </c>
      <c r="B24" s="11" t="s">
        <v>16</v>
      </c>
      <c r="C24" s="10" t="s">
        <v>27</v>
      </c>
      <c r="D24" s="11">
        <v>30</v>
      </c>
      <c r="E24" s="10" t="s">
        <v>31</v>
      </c>
      <c r="F24" s="11" t="s">
        <v>33</v>
      </c>
      <c r="G24" s="11">
        <v>2</v>
      </c>
      <c r="H24" s="8">
        <f t="shared" ref="H24" si="21">D24*3</f>
        <v>90</v>
      </c>
      <c r="I24" s="8">
        <f t="shared" ref="I24" si="22">G24*16.05</f>
        <v>32.1</v>
      </c>
      <c r="J24" s="9">
        <f t="shared" ref="J24" si="23">SUM(H24:I24)</f>
        <v>122.1</v>
      </c>
    </row>
    <row r="25" spans="1:10" x14ac:dyDescent="0.3">
      <c r="A25" s="17"/>
      <c r="B25" s="11"/>
      <c r="C25" s="10"/>
      <c r="D25" s="11"/>
      <c r="E25" s="10"/>
      <c r="F25" s="11"/>
      <c r="G25" s="11"/>
      <c r="H25" s="8">
        <f t="shared" si="18"/>
        <v>0</v>
      </c>
      <c r="I25" s="8">
        <f t="shared" si="19"/>
        <v>0</v>
      </c>
      <c r="J25" s="9">
        <f t="shared" si="20"/>
        <v>0</v>
      </c>
    </row>
    <row r="26" spans="1:10" x14ac:dyDescent="0.3">
      <c r="A26" s="24" t="s">
        <v>12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x14ac:dyDescent="0.3">
      <c r="A27" s="17">
        <v>45792</v>
      </c>
      <c r="B27" s="11" t="s">
        <v>16</v>
      </c>
      <c r="C27" s="10" t="s">
        <v>49</v>
      </c>
      <c r="D27" s="11">
        <v>2</v>
      </c>
      <c r="E27" s="10" t="s">
        <v>50</v>
      </c>
      <c r="F27" s="11">
        <v>1</v>
      </c>
      <c r="G27" s="11">
        <v>2</v>
      </c>
      <c r="H27" s="8">
        <f t="shared" ref="H27" si="24">D27*3</f>
        <v>6</v>
      </c>
      <c r="I27" s="8">
        <f t="shared" ref="I27" si="25">G27*16.05</f>
        <v>32.1</v>
      </c>
      <c r="J27" s="9">
        <f t="shared" ref="J27" si="26">SUM(H27:I27)</f>
        <v>38.1</v>
      </c>
    </row>
    <row r="28" spans="1:10" ht="13.8" customHeight="1" x14ac:dyDescent="0.3">
      <c r="A28" s="17">
        <v>45799</v>
      </c>
      <c r="B28" s="11" t="s">
        <v>16</v>
      </c>
      <c r="C28" s="10" t="s">
        <v>54</v>
      </c>
      <c r="D28" s="11">
        <v>51</v>
      </c>
      <c r="E28" s="10" t="s">
        <v>45</v>
      </c>
      <c r="F28" s="11">
        <v>1</v>
      </c>
      <c r="G28" s="11">
        <v>7.5</v>
      </c>
      <c r="H28" s="8">
        <f t="shared" ref="H28:H31" si="27">D28*3</f>
        <v>153</v>
      </c>
      <c r="I28" s="8">
        <f t="shared" ref="I28:I32" si="28">G28*16.05</f>
        <v>120.375</v>
      </c>
      <c r="J28" s="9">
        <f t="shared" ref="J28:J31" si="29">SUM(H28:I28)</f>
        <v>273.375</v>
      </c>
    </row>
    <row r="29" spans="1:10" x14ac:dyDescent="0.3">
      <c r="A29" s="17"/>
      <c r="B29" s="11" t="s">
        <v>16</v>
      </c>
      <c r="C29" s="10"/>
      <c r="D29" s="11"/>
      <c r="E29" s="10"/>
      <c r="F29" s="11">
        <v>1</v>
      </c>
      <c r="G29" s="11"/>
      <c r="H29" s="8">
        <f t="shared" si="27"/>
        <v>0</v>
      </c>
      <c r="I29" s="8">
        <f t="shared" ref="I29:I31" si="30">G29*16.05</f>
        <v>0</v>
      </c>
      <c r="J29" s="9">
        <f t="shared" si="29"/>
        <v>0</v>
      </c>
    </row>
    <row r="30" spans="1:10" x14ac:dyDescent="0.3">
      <c r="A30" s="17"/>
      <c r="B30" s="11" t="s">
        <v>16</v>
      </c>
      <c r="C30" s="10"/>
      <c r="D30" s="11"/>
      <c r="E30" s="10"/>
      <c r="F30" s="11">
        <v>1</v>
      </c>
      <c r="G30" s="11"/>
      <c r="H30" s="8">
        <f t="shared" si="27"/>
        <v>0</v>
      </c>
      <c r="I30" s="8">
        <f t="shared" si="30"/>
        <v>0</v>
      </c>
      <c r="J30" s="9">
        <f t="shared" si="29"/>
        <v>0</v>
      </c>
    </row>
    <row r="31" spans="1:10" x14ac:dyDescent="0.3">
      <c r="A31" s="17"/>
      <c r="B31" s="11" t="s">
        <v>16</v>
      </c>
      <c r="C31" s="10"/>
      <c r="D31" s="11"/>
      <c r="E31" s="10"/>
      <c r="F31" s="11">
        <v>1</v>
      </c>
      <c r="G31" s="11"/>
      <c r="H31" s="8">
        <f t="shared" si="27"/>
        <v>0</v>
      </c>
      <c r="I31" s="8">
        <f t="shared" si="30"/>
        <v>0</v>
      </c>
      <c r="J31" s="9">
        <f t="shared" si="29"/>
        <v>0</v>
      </c>
    </row>
    <row r="32" spans="1:10" x14ac:dyDescent="0.3">
      <c r="A32" s="17"/>
      <c r="B32" s="11" t="s">
        <v>16</v>
      </c>
      <c r="C32" s="10"/>
      <c r="D32" s="11"/>
      <c r="E32" s="10"/>
      <c r="F32" s="11">
        <v>1</v>
      </c>
      <c r="G32" s="11"/>
      <c r="H32" s="8">
        <f>D32*3</f>
        <v>0</v>
      </c>
      <c r="I32" s="8">
        <f t="shared" si="28"/>
        <v>0</v>
      </c>
      <c r="J32" s="9">
        <f>SUM(H32:I32)</f>
        <v>0</v>
      </c>
    </row>
    <row r="33" spans="1:10" x14ac:dyDescent="0.3">
      <c r="A33" s="24" t="s">
        <v>13</v>
      </c>
      <c r="B33" s="24"/>
      <c r="C33" s="24"/>
      <c r="D33" s="24"/>
      <c r="E33" s="24"/>
      <c r="F33" s="24"/>
      <c r="G33" s="24"/>
      <c r="H33" s="24"/>
      <c r="I33" s="24"/>
      <c r="J33" s="24"/>
    </row>
    <row r="34" spans="1:10" x14ac:dyDescent="0.3">
      <c r="A34" s="17">
        <v>45780</v>
      </c>
      <c r="B34" s="11" t="s">
        <v>16</v>
      </c>
      <c r="C34" s="10" t="s">
        <v>44</v>
      </c>
      <c r="D34" s="11">
        <v>51</v>
      </c>
      <c r="E34" s="10" t="s">
        <v>45</v>
      </c>
      <c r="F34" s="11">
        <v>1</v>
      </c>
      <c r="G34" s="11">
        <v>8</v>
      </c>
      <c r="H34" s="8">
        <f t="shared" ref="H34" si="31">D34*3</f>
        <v>153</v>
      </c>
      <c r="I34" s="8">
        <f t="shared" ref="I34:I43" si="32">G34*16.05</f>
        <v>128.4</v>
      </c>
      <c r="J34" s="9">
        <f t="shared" ref="J34:J42" si="33">SUM(H34:I34)</f>
        <v>281.39999999999998</v>
      </c>
    </row>
    <row r="35" spans="1:10" x14ac:dyDescent="0.3">
      <c r="A35" s="17">
        <v>45783</v>
      </c>
      <c r="B35" s="11" t="s">
        <v>16</v>
      </c>
      <c r="C35" s="10" t="s">
        <v>40</v>
      </c>
      <c r="D35" s="11">
        <v>42</v>
      </c>
      <c r="E35" s="10" t="s">
        <v>46</v>
      </c>
      <c r="F35" s="11">
        <v>1</v>
      </c>
      <c r="G35" s="11">
        <v>4</v>
      </c>
      <c r="H35" s="8">
        <f t="shared" ref="H35" si="34">D35*3</f>
        <v>126</v>
      </c>
      <c r="I35" s="8">
        <f t="shared" ref="I35" si="35">G35*16.05</f>
        <v>64.2</v>
      </c>
      <c r="J35" s="9">
        <f t="shared" ref="J35" si="36">SUM(H35:I35)</f>
        <v>190.2</v>
      </c>
    </row>
    <row r="36" spans="1:10" x14ac:dyDescent="0.3">
      <c r="A36" s="17">
        <v>45784</v>
      </c>
      <c r="B36" s="11" t="s">
        <v>16</v>
      </c>
      <c r="C36" s="10" t="s">
        <v>39</v>
      </c>
      <c r="D36" s="11">
        <v>15</v>
      </c>
      <c r="E36" s="10" t="s">
        <v>47</v>
      </c>
      <c r="F36" s="11">
        <v>1</v>
      </c>
      <c r="G36" s="11">
        <v>5.5</v>
      </c>
      <c r="H36" s="8">
        <f t="shared" ref="H36:H42" si="37">D36*3</f>
        <v>45</v>
      </c>
      <c r="I36" s="8">
        <f t="shared" ref="I36:I42" si="38">G36*16.05</f>
        <v>88.275000000000006</v>
      </c>
      <c r="J36" s="9">
        <f t="shared" si="33"/>
        <v>133.27500000000001</v>
      </c>
    </row>
    <row r="37" spans="1:10" x14ac:dyDescent="0.3">
      <c r="A37" s="17">
        <v>45787</v>
      </c>
      <c r="B37" s="11" t="s">
        <v>16</v>
      </c>
      <c r="C37" s="10" t="s">
        <v>35</v>
      </c>
      <c r="D37" s="11">
        <v>22</v>
      </c>
      <c r="E37" s="10" t="s">
        <v>48</v>
      </c>
      <c r="F37" s="11">
        <v>1</v>
      </c>
      <c r="G37" s="11">
        <v>7</v>
      </c>
      <c r="H37" s="8">
        <f t="shared" si="37"/>
        <v>66</v>
      </c>
      <c r="I37" s="8">
        <f t="shared" si="38"/>
        <v>112.35000000000001</v>
      </c>
      <c r="J37" s="9">
        <f t="shared" si="33"/>
        <v>178.35000000000002</v>
      </c>
    </row>
    <row r="38" spans="1:10" x14ac:dyDescent="0.3">
      <c r="A38" s="17">
        <v>45789</v>
      </c>
      <c r="B38" s="11" t="s">
        <v>16</v>
      </c>
      <c r="C38" s="10" t="s">
        <v>39</v>
      </c>
      <c r="D38" s="11">
        <v>22</v>
      </c>
      <c r="E38" s="10" t="s">
        <v>51</v>
      </c>
      <c r="F38" s="11">
        <v>1</v>
      </c>
      <c r="G38" s="11">
        <v>5</v>
      </c>
      <c r="H38" s="8">
        <f t="shared" ref="H38:H41" si="39">D38*3</f>
        <v>66</v>
      </c>
      <c r="I38" s="8">
        <f t="shared" ref="I38:I41" si="40">G38*16.05</f>
        <v>80.25</v>
      </c>
      <c r="J38" s="9">
        <f t="shared" ref="J38:J41" si="41">SUM(H38:I38)</f>
        <v>146.25</v>
      </c>
    </row>
    <row r="39" spans="1:10" x14ac:dyDescent="0.3">
      <c r="A39" s="17">
        <v>45791</v>
      </c>
      <c r="B39" s="11" t="s">
        <v>16</v>
      </c>
      <c r="C39" s="10" t="s">
        <v>40</v>
      </c>
      <c r="D39" s="11">
        <v>83</v>
      </c>
      <c r="E39" s="10" t="s">
        <v>52</v>
      </c>
      <c r="F39" s="11">
        <v>1</v>
      </c>
      <c r="G39" s="11">
        <v>5</v>
      </c>
      <c r="H39" s="8">
        <f t="shared" si="39"/>
        <v>249</v>
      </c>
      <c r="I39" s="8">
        <f t="shared" si="40"/>
        <v>80.25</v>
      </c>
      <c r="J39" s="9">
        <f t="shared" si="41"/>
        <v>329.25</v>
      </c>
    </row>
    <row r="40" spans="1:10" x14ac:dyDescent="0.3">
      <c r="A40" s="17">
        <v>45792</v>
      </c>
      <c r="B40" s="11" t="s">
        <v>16</v>
      </c>
      <c r="C40" s="10" t="s">
        <v>37</v>
      </c>
      <c r="D40" s="11">
        <v>22</v>
      </c>
      <c r="E40" s="10" t="s">
        <v>48</v>
      </c>
      <c r="F40" s="11">
        <v>1</v>
      </c>
      <c r="G40" s="11">
        <v>4</v>
      </c>
      <c r="H40" s="8">
        <f t="shared" si="39"/>
        <v>66</v>
      </c>
      <c r="I40" s="8">
        <f t="shared" si="40"/>
        <v>64.2</v>
      </c>
      <c r="J40" s="9">
        <f t="shared" si="41"/>
        <v>130.19999999999999</v>
      </c>
    </row>
    <row r="41" spans="1:10" x14ac:dyDescent="0.3">
      <c r="A41" s="17">
        <v>45797</v>
      </c>
      <c r="B41" s="11" t="s">
        <v>16</v>
      </c>
      <c r="C41" s="10" t="s">
        <v>35</v>
      </c>
      <c r="D41" s="11">
        <v>31</v>
      </c>
      <c r="E41" s="10" t="s">
        <v>53</v>
      </c>
      <c r="F41" s="11">
        <v>1</v>
      </c>
      <c r="G41" s="11">
        <v>5.25</v>
      </c>
      <c r="H41" s="8">
        <f t="shared" si="39"/>
        <v>93</v>
      </c>
      <c r="I41" s="8">
        <f t="shared" si="40"/>
        <v>84.262500000000003</v>
      </c>
      <c r="J41" s="9">
        <f t="shared" si="41"/>
        <v>177.26249999999999</v>
      </c>
    </row>
    <row r="42" spans="1:10" x14ac:dyDescent="0.3">
      <c r="A42" s="17">
        <v>45803</v>
      </c>
      <c r="B42" s="11" t="s">
        <v>16</v>
      </c>
      <c r="C42" s="10" t="s">
        <v>44</v>
      </c>
      <c r="D42" s="11">
        <v>2</v>
      </c>
      <c r="E42" s="10" t="s">
        <v>55</v>
      </c>
      <c r="F42" s="11">
        <v>1</v>
      </c>
      <c r="G42" s="11">
        <v>3</v>
      </c>
      <c r="H42" s="8">
        <f t="shared" si="37"/>
        <v>6</v>
      </c>
      <c r="I42" s="8">
        <f t="shared" si="38"/>
        <v>48.150000000000006</v>
      </c>
      <c r="J42" s="9">
        <f t="shared" si="33"/>
        <v>54.150000000000006</v>
      </c>
    </row>
    <row r="43" spans="1:10" x14ac:dyDescent="0.3">
      <c r="A43" s="17">
        <v>47266</v>
      </c>
      <c r="B43" s="11" t="s">
        <v>16</v>
      </c>
      <c r="C43" s="10" t="s">
        <v>35</v>
      </c>
      <c r="D43" s="11">
        <v>182</v>
      </c>
      <c r="E43" s="10" t="s">
        <v>56</v>
      </c>
      <c r="F43" s="11">
        <v>1</v>
      </c>
      <c r="G43" s="11">
        <v>16</v>
      </c>
      <c r="H43" s="8">
        <f>D43*3</f>
        <v>546</v>
      </c>
      <c r="I43" s="8">
        <f t="shared" si="32"/>
        <v>256.8</v>
      </c>
      <c r="J43" s="9">
        <f>SUM(H43:I43)</f>
        <v>802.8</v>
      </c>
    </row>
    <row r="44" spans="1:10" x14ac:dyDescent="0.3">
      <c r="A44" s="24" t="s">
        <v>14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x14ac:dyDescent="0.3">
      <c r="A45" s="17">
        <v>45778</v>
      </c>
      <c r="B45" s="11" t="s">
        <v>18</v>
      </c>
      <c r="C45" s="10" t="s">
        <v>19</v>
      </c>
      <c r="D45" s="11">
        <v>16</v>
      </c>
      <c r="E45" s="10" t="s">
        <v>19</v>
      </c>
      <c r="F45" s="11">
        <v>2</v>
      </c>
      <c r="G45" s="11">
        <v>1.5</v>
      </c>
      <c r="H45" s="8">
        <f>D45*3</f>
        <v>48</v>
      </c>
      <c r="I45" s="8">
        <f t="shared" ref="I45" si="42">G45*16.05</f>
        <v>24.075000000000003</v>
      </c>
      <c r="J45" s="9">
        <f>SUM(H45:I45)</f>
        <v>72.075000000000003</v>
      </c>
    </row>
    <row r="46" spans="1:10" x14ac:dyDescent="0.3">
      <c r="A46" s="17">
        <v>45779</v>
      </c>
      <c r="B46" s="11" t="s">
        <v>18</v>
      </c>
      <c r="C46" s="10" t="s">
        <v>19</v>
      </c>
      <c r="D46" s="11">
        <v>16</v>
      </c>
      <c r="E46" s="10" t="s">
        <v>19</v>
      </c>
      <c r="F46" s="11">
        <v>2</v>
      </c>
      <c r="G46" s="11">
        <v>1.5</v>
      </c>
      <c r="H46" s="8">
        <f t="shared" ref="H46:H47" si="43">D46*3</f>
        <v>48</v>
      </c>
      <c r="I46" s="8">
        <f t="shared" ref="I46:I47" si="44">G46*16.05</f>
        <v>24.075000000000003</v>
      </c>
      <c r="J46" s="9">
        <f t="shared" ref="J46:J47" si="45">SUM(H46:I46)</f>
        <v>72.075000000000003</v>
      </c>
    </row>
    <row r="47" spans="1:10" x14ac:dyDescent="0.3">
      <c r="A47" s="17">
        <v>45782</v>
      </c>
      <c r="B47" s="11" t="s">
        <v>36</v>
      </c>
      <c r="C47" s="10" t="s">
        <v>19</v>
      </c>
      <c r="D47" s="11">
        <v>16</v>
      </c>
      <c r="E47" s="10" t="s">
        <v>19</v>
      </c>
      <c r="F47" s="11">
        <v>2</v>
      </c>
      <c r="G47" s="11">
        <v>1.5</v>
      </c>
      <c r="H47" s="8">
        <f t="shared" si="43"/>
        <v>48</v>
      </c>
      <c r="I47" s="8">
        <f t="shared" si="44"/>
        <v>24.075000000000003</v>
      </c>
      <c r="J47" s="9">
        <f t="shared" si="45"/>
        <v>72.075000000000003</v>
      </c>
    </row>
    <row r="48" spans="1:10" x14ac:dyDescent="0.3">
      <c r="A48" s="17">
        <v>45783</v>
      </c>
      <c r="B48" s="11" t="s">
        <v>18</v>
      </c>
      <c r="C48" s="10" t="s">
        <v>19</v>
      </c>
      <c r="D48" s="11">
        <v>16</v>
      </c>
      <c r="E48" s="10" t="s">
        <v>19</v>
      </c>
      <c r="F48" s="11">
        <v>2</v>
      </c>
      <c r="G48" s="11">
        <v>1.5</v>
      </c>
      <c r="H48" s="8">
        <f t="shared" ref="H48:H49" si="46">D48*3</f>
        <v>48</v>
      </c>
      <c r="I48" s="8">
        <f t="shared" ref="I48:I49" si="47">G48*16.05</f>
        <v>24.075000000000003</v>
      </c>
      <c r="J48" s="9">
        <f t="shared" ref="J48:J49" si="48">SUM(H48:I48)</f>
        <v>72.075000000000003</v>
      </c>
    </row>
    <row r="49" spans="1:10" x14ac:dyDescent="0.3">
      <c r="A49" s="17">
        <v>45783</v>
      </c>
      <c r="B49" s="11" t="s">
        <v>18</v>
      </c>
      <c r="C49" s="10" t="s">
        <v>35</v>
      </c>
      <c r="D49" s="11">
        <v>13</v>
      </c>
      <c r="E49" s="10" t="s">
        <v>38</v>
      </c>
      <c r="F49" s="11">
        <v>2</v>
      </c>
      <c r="G49" s="11">
        <v>4.25</v>
      </c>
      <c r="H49" s="8">
        <f t="shared" si="46"/>
        <v>39</v>
      </c>
      <c r="I49" s="8">
        <f t="shared" si="47"/>
        <v>68.212500000000006</v>
      </c>
      <c r="J49" s="9">
        <f t="shared" si="48"/>
        <v>107.21250000000001</v>
      </c>
    </row>
    <row r="50" spans="1:10" x14ac:dyDescent="0.3">
      <c r="A50" s="17">
        <v>45784</v>
      </c>
      <c r="B50" s="11" t="s">
        <v>18</v>
      </c>
      <c r="C50" s="10" t="s">
        <v>19</v>
      </c>
      <c r="D50" s="11">
        <v>16</v>
      </c>
      <c r="E50" s="10" t="s">
        <v>19</v>
      </c>
      <c r="F50" s="11">
        <v>2</v>
      </c>
      <c r="G50" s="11">
        <v>3.25</v>
      </c>
      <c r="H50" s="8">
        <f t="shared" ref="H50" si="49">D50*3</f>
        <v>48</v>
      </c>
      <c r="I50" s="8">
        <f t="shared" ref="I50" si="50">G50*16.05</f>
        <v>52.162500000000001</v>
      </c>
      <c r="J50" s="9">
        <f t="shared" ref="J50" si="51">SUM(H50:I50)</f>
        <v>100.16249999999999</v>
      </c>
    </row>
    <row r="51" spans="1:10" x14ac:dyDescent="0.3">
      <c r="A51" s="17">
        <v>45784</v>
      </c>
      <c r="B51" s="11" t="s">
        <v>18</v>
      </c>
      <c r="C51" s="10" t="s">
        <v>37</v>
      </c>
      <c r="D51" s="11">
        <v>87</v>
      </c>
      <c r="E51" s="10" t="s">
        <v>57</v>
      </c>
      <c r="F51" s="11">
        <v>2</v>
      </c>
      <c r="G51" s="11">
        <v>6</v>
      </c>
      <c r="H51" s="8">
        <f t="shared" ref="H51:H66" si="52">D51*3</f>
        <v>261</v>
      </c>
      <c r="I51" s="8">
        <f t="shared" ref="I51:I66" si="53">G51*16.05</f>
        <v>96.300000000000011</v>
      </c>
      <c r="J51" s="9">
        <f t="shared" ref="J51:J59" si="54">SUM(H51:I51)</f>
        <v>357.3</v>
      </c>
    </row>
    <row r="52" spans="1:10" x14ac:dyDescent="0.3">
      <c r="A52" s="17">
        <v>45785</v>
      </c>
      <c r="B52" s="11" t="s">
        <v>18</v>
      </c>
      <c r="C52" s="10" t="s">
        <v>19</v>
      </c>
      <c r="D52" s="11">
        <v>16</v>
      </c>
      <c r="E52" s="10" t="s">
        <v>19</v>
      </c>
      <c r="F52" s="11">
        <v>2</v>
      </c>
      <c r="G52" s="11">
        <v>1.5</v>
      </c>
      <c r="H52" s="8">
        <f t="shared" si="52"/>
        <v>48</v>
      </c>
      <c r="I52" s="8">
        <f t="shared" si="53"/>
        <v>24.075000000000003</v>
      </c>
      <c r="J52" s="9">
        <f t="shared" si="54"/>
        <v>72.075000000000003</v>
      </c>
    </row>
    <row r="53" spans="1:10" x14ac:dyDescent="0.3">
      <c r="A53" s="17">
        <v>45786</v>
      </c>
      <c r="B53" s="11" t="s">
        <v>18</v>
      </c>
      <c r="C53" s="10" t="s">
        <v>19</v>
      </c>
      <c r="D53" s="11">
        <v>16</v>
      </c>
      <c r="E53" s="10" t="s">
        <v>19</v>
      </c>
      <c r="F53" s="11">
        <v>2</v>
      </c>
      <c r="G53" s="11">
        <v>1.5</v>
      </c>
      <c r="H53" s="8">
        <f t="shared" si="52"/>
        <v>48</v>
      </c>
      <c r="I53" s="8">
        <f t="shared" si="53"/>
        <v>24.075000000000003</v>
      </c>
      <c r="J53" s="9">
        <f t="shared" si="54"/>
        <v>72.075000000000003</v>
      </c>
    </row>
    <row r="54" spans="1:10" x14ac:dyDescent="0.3">
      <c r="A54" s="17">
        <v>45786</v>
      </c>
      <c r="B54" s="11" t="s">
        <v>18</v>
      </c>
      <c r="C54" s="10" t="s">
        <v>37</v>
      </c>
      <c r="D54" s="11">
        <v>16</v>
      </c>
      <c r="E54" s="10" t="s">
        <v>58</v>
      </c>
      <c r="F54" s="11">
        <v>2</v>
      </c>
      <c r="G54" s="11">
        <v>4</v>
      </c>
      <c r="H54" s="8">
        <f t="shared" ref="H54:H55" si="55">D54*3</f>
        <v>48</v>
      </c>
      <c r="I54" s="8">
        <f t="shared" ref="I54:I55" si="56">G54*16.05</f>
        <v>64.2</v>
      </c>
      <c r="J54" s="9">
        <f t="shared" ref="J54:J55" si="57">SUM(H54:I54)</f>
        <v>112.2</v>
      </c>
    </row>
    <row r="55" spans="1:10" x14ac:dyDescent="0.3">
      <c r="A55" s="17">
        <v>45789</v>
      </c>
      <c r="B55" s="11" t="s">
        <v>18</v>
      </c>
      <c r="C55" s="10" t="s">
        <v>19</v>
      </c>
      <c r="D55" s="11">
        <v>16</v>
      </c>
      <c r="E55" s="10" t="s">
        <v>19</v>
      </c>
      <c r="F55" s="11">
        <v>2</v>
      </c>
      <c r="G55" s="11">
        <v>1.5</v>
      </c>
      <c r="H55" s="8">
        <f t="shared" si="55"/>
        <v>48</v>
      </c>
      <c r="I55" s="8">
        <f t="shared" si="56"/>
        <v>24.075000000000003</v>
      </c>
      <c r="J55" s="9">
        <f t="shared" si="57"/>
        <v>72.075000000000003</v>
      </c>
    </row>
    <row r="56" spans="1:10" x14ac:dyDescent="0.3">
      <c r="A56" s="17">
        <v>45790</v>
      </c>
      <c r="B56" s="11" t="s">
        <v>18</v>
      </c>
      <c r="C56" s="10" t="s">
        <v>19</v>
      </c>
      <c r="D56" s="11">
        <v>16</v>
      </c>
      <c r="E56" s="10" t="s">
        <v>19</v>
      </c>
      <c r="F56" s="11">
        <v>2</v>
      </c>
      <c r="G56" s="11">
        <v>1.5</v>
      </c>
      <c r="H56" s="8">
        <f t="shared" si="52"/>
        <v>48</v>
      </c>
      <c r="I56" s="8">
        <f t="shared" si="53"/>
        <v>24.075000000000003</v>
      </c>
      <c r="J56" s="9">
        <f t="shared" si="54"/>
        <v>72.075000000000003</v>
      </c>
    </row>
    <row r="57" spans="1:10" x14ac:dyDescent="0.3">
      <c r="A57" s="17">
        <v>45791</v>
      </c>
      <c r="B57" s="11" t="s">
        <v>18</v>
      </c>
      <c r="C57" s="10" t="s">
        <v>19</v>
      </c>
      <c r="D57" s="11">
        <v>16</v>
      </c>
      <c r="E57" s="10" t="s">
        <v>19</v>
      </c>
      <c r="F57" s="11">
        <v>2</v>
      </c>
      <c r="G57" s="11">
        <v>1.5</v>
      </c>
      <c r="H57" s="8">
        <f t="shared" si="52"/>
        <v>48</v>
      </c>
      <c r="I57" s="8">
        <f t="shared" si="53"/>
        <v>24.075000000000003</v>
      </c>
      <c r="J57" s="9">
        <f t="shared" si="54"/>
        <v>72.075000000000003</v>
      </c>
    </row>
    <row r="58" spans="1:10" x14ac:dyDescent="0.3">
      <c r="A58" s="17">
        <v>45792</v>
      </c>
      <c r="B58" s="11" t="s">
        <v>18</v>
      </c>
      <c r="C58" s="10" t="s">
        <v>19</v>
      </c>
      <c r="D58" s="11">
        <v>16</v>
      </c>
      <c r="E58" s="10" t="s">
        <v>19</v>
      </c>
      <c r="F58" s="11">
        <v>2</v>
      </c>
      <c r="G58" s="11">
        <v>1.5</v>
      </c>
      <c r="H58" s="8">
        <f t="shared" si="52"/>
        <v>48</v>
      </c>
      <c r="I58" s="8">
        <f t="shared" si="53"/>
        <v>24.075000000000003</v>
      </c>
      <c r="J58" s="9">
        <f t="shared" si="54"/>
        <v>72.075000000000003</v>
      </c>
    </row>
    <row r="59" spans="1:10" x14ac:dyDescent="0.3">
      <c r="A59" s="17">
        <v>45793</v>
      </c>
      <c r="B59" s="11" t="s">
        <v>18</v>
      </c>
      <c r="C59" s="10" t="s">
        <v>19</v>
      </c>
      <c r="D59" s="11">
        <v>16</v>
      </c>
      <c r="E59" s="10" t="s">
        <v>19</v>
      </c>
      <c r="F59" s="11">
        <v>2</v>
      </c>
      <c r="G59" s="11">
        <v>1.5</v>
      </c>
      <c r="H59" s="8">
        <f t="shared" si="52"/>
        <v>48</v>
      </c>
      <c r="I59" s="8">
        <f t="shared" si="53"/>
        <v>24.075000000000003</v>
      </c>
      <c r="J59" s="9">
        <f t="shared" si="54"/>
        <v>72.075000000000003</v>
      </c>
    </row>
    <row r="60" spans="1:10" x14ac:dyDescent="0.3">
      <c r="A60" s="17">
        <v>45796</v>
      </c>
      <c r="B60" s="11" t="s">
        <v>18</v>
      </c>
      <c r="C60" s="10" t="s">
        <v>19</v>
      </c>
      <c r="D60" s="11">
        <v>16</v>
      </c>
      <c r="E60" s="10" t="s">
        <v>19</v>
      </c>
      <c r="F60" s="11">
        <v>2</v>
      </c>
      <c r="G60" s="11">
        <v>1.5</v>
      </c>
      <c r="H60" s="8">
        <f t="shared" si="52"/>
        <v>48</v>
      </c>
      <c r="I60" s="8">
        <f t="shared" si="53"/>
        <v>24.075000000000003</v>
      </c>
      <c r="J60" s="9">
        <f t="shared" ref="J60" si="58">SUM(H60:I60)</f>
        <v>72.075000000000003</v>
      </c>
    </row>
    <row r="61" spans="1:10" x14ac:dyDescent="0.3">
      <c r="A61" s="17">
        <v>45797</v>
      </c>
      <c r="B61" s="11" t="s">
        <v>18</v>
      </c>
      <c r="C61" s="10" t="s">
        <v>19</v>
      </c>
      <c r="D61" s="11">
        <v>16</v>
      </c>
      <c r="E61" s="10" t="s">
        <v>19</v>
      </c>
      <c r="F61" s="11">
        <v>2</v>
      </c>
      <c r="G61" s="11">
        <v>1.5</v>
      </c>
      <c r="H61" s="8">
        <f t="shared" si="52"/>
        <v>48</v>
      </c>
      <c r="I61" s="8">
        <f t="shared" si="53"/>
        <v>24.075000000000003</v>
      </c>
      <c r="J61" s="9">
        <f t="shared" ref="J61:J66" si="59">SUM(H61:I61)</f>
        <v>72.075000000000003</v>
      </c>
    </row>
    <row r="62" spans="1:10" x14ac:dyDescent="0.3">
      <c r="A62" s="17">
        <v>45798</v>
      </c>
      <c r="B62" s="11" t="s">
        <v>18</v>
      </c>
      <c r="C62" s="10" t="s">
        <v>19</v>
      </c>
      <c r="D62" s="11">
        <v>16</v>
      </c>
      <c r="E62" s="10" t="s">
        <v>19</v>
      </c>
      <c r="F62" s="11">
        <v>2</v>
      </c>
      <c r="G62" s="11">
        <v>1.5</v>
      </c>
      <c r="H62" s="8">
        <f t="shared" ref="H62:H64" si="60">D62*3</f>
        <v>48</v>
      </c>
      <c r="I62" s="8">
        <f t="shared" ref="I62:I64" si="61">G62*16.05</f>
        <v>24.075000000000003</v>
      </c>
      <c r="J62" s="9">
        <f t="shared" ref="J62:J64" si="62">SUM(H62:I62)</f>
        <v>72.075000000000003</v>
      </c>
    </row>
    <row r="63" spans="1:10" x14ac:dyDescent="0.3">
      <c r="A63" s="17">
        <v>45799</v>
      </c>
      <c r="B63" s="11" t="s">
        <v>18</v>
      </c>
      <c r="C63" s="10" t="s">
        <v>19</v>
      </c>
      <c r="D63" s="11">
        <v>16</v>
      </c>
      <c r="E63" s="10" t="s">
        <v>19</v>
      </c>
      <c r="F63" s="11">
        <v>2</v>
      </c>
      <c r="G63" s="11">
        <v>1.5</v>
      </c>
      <c r="H63" s="8">
        <f t="shared" si="60"/>
        <v>48</v>
      </c>
      <c r="I63" s="8">
        <f t="shared" si="61"/>
        <v>24.075000000000003</v>
      </c>
      <c r="J63" s="9">
        <f t="shared" si="62"/>
        <v>72.075000000000003</v>
      </c>
    </row>
    <row r="64" spans="1:10" x14ac:dyDescent="0.3">
      <c r="A64" s="17"/>
      <c r="B64" s="11" t="s">
        <v>18</v>
      </c>
      <c r="C64" s="10"/>
      <c r="D64" s="11"/>
      <c r="E64" s="10"/>
      <c r="F64" s="11">
        <v>2</v>
      </c>
      <c r="G64" s="11"/>
      <c r="H64" s="8">
        <f t="shared" si="60"/>
        <v>0</v>
      </c>
      <c r="I64" s="8">
        <f t="shared" si="61"/>
        <v>0</v>
      </c>
      <c r="J64" s="9">
        <f t="shared" si="62"/>
        <v>0</v>
      </c>
    </row>
    <row r="65" spans="1:10" x14ac:dyDescent="0.3">
      <c r="A65" s="17"/>
      <c r="B65" s="11" t="s">
        <v>18</v>
      </c>
      <c r="C65" s="10"/>
      <c r="D65" s="11"/>
      <c r="E65" s="10"/>
      <c r="F65" s="11">
        <v>2</v>
      </c>
      <c r="G65" s="11"/>
      <c r="H65" s="8">
        <f t="shared" si="52"/>
        <v>0</v>
      </c>
      <c r="I65" s="8">
        <f t="shared" si="53"/>
        <v>0</v>
      </c>
      <c r="J65" s="9">
        <f t="shared" si="59"/>
        <v>0</v>
      </c>
    </row>
    <row r="66" spans="1:10" x14ac:dyDescent="0.3">
      <c r="A66" s="17"/>
      <c r="B66" s="11" t="s">
        <v>18</v>
      </c>
      <c r="C66" s="10"/>
      <c r="D66" s="11"/>
      <c r="E66" s="10"/>
      <c r="F66" s="11">
        <v>2</v>
      </c>
      <c r="G66" s="11"/>
      <c r="H66" s="8">
        <f t="shared" si="52"/>
        <v>0</v>
      </c>
      <c r="I66" s="8">
        <f t="shared" si="53"/>
        <v>0</v>
      </c>
      <c r="J66" s="9">
        <f t="shared" si="59"/>
        <v>0</v>
      </c>
    </row>
    <row r="67" spans="1:10" x14ac:dyDescent="0.3">
      <c r="A67" s="17"/>
      <c r="B67" s="11" t="s">
        <v>18</v>
      </c>
      <c r="C67" s="10"/>
      <c r="D67" s="11"/>
      <c r="E67" s="10"/>
      <c r="F67" s="11">
        <v>2</v>
      </c>
      <c r="G67" s="11"/>
      <c r="H67" s="8">
        <f t="shared" ref="H67" si="63">D67*3</f>
        <v>0</v>
      </c>
      <c r="I67" s="8">
        <f t="shared" ref="I67" si="64">G67*16.05</f>
        <v>0</v>
      </c>
      <c r="J67" s="9">
        <f t="shared" ref="J67" si="65">SUM(H67:I67)</f>
        <v>0</v>
      </c>
    </row>
    <row r="68" spans="1:10" x14ac:dyDescent="0.3">
      <c r="A68" s="17"/>
      <c r="B68" s="11" t="s">
        <v>18</v>
      </c>
      <c r="C68" s="10"/>
      <c r="D68" s="11"/>
      <c r="E68" s="10"/>
      <c r="F68" s="11">
        <v>2</v>
      </c>
      <c r="G68" s="11"/>
      <c r="H68" s="8">
        <f t="shared" ref="H68" si="66">D68*3</f>
        <v>0</v>
      </c>
      <c r="I68" s="8">
        <f t="shared" ref="I68" si="67">G68*16.05</f>
        <v>0</v>
      </c>
      <c r="J68" s="9">
        <f t="shared" ref="J68" si="68">SUM(H68:I68)</f>
        <v>0</v>
      </c>
    </row>
    <row r="69" spans="1:10" s="18" customFormat="1" ht="15.6" x14ac:dyDescent="0.3">
      <c r="A69" s="12"/>
      <c r="B69" s="14" t="s">
        <v>15</v>
      </c>
      <c r="C69" s="13"/>
      <c r="D69" s="14">
        <f>SUM(D22:D68)</f>
        <v>973</v>
      </c>
      <c r="E69" s="13"/>
      <c r="F69" s="14"/>
      <c r="G69" s="14">
        <f>SUM(G22:G68)</f>
        <v>117.25</v>
      </c>
      <c r="H69" s="15">
        <f>SUM(H22:H68)</f>
        <v>2919</v>
      </c>
      <c r="I69" s="15">
        <f>SUM(I22:I68)</f>
        <v>1881.8625000000009</v>
      </c>
      <c r="J69" s="16">
        <f t="shared" ref="J69" si="69">SUM(H69:I69)</f>
        <v>4800.8625000000011</v>
      </c>
    </row>
  </sheetData>
  <mergeCells count="3">
    <mergeCell ref="A26:J26"/>
    <mergeCell ref="A33:J33"/>
    <mergeCell ref="A44:J44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A25" sqref="A25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60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45778</v>
      </c>
      <c r="B5" s="10" t="s">
        <v>25</v>
      </c>
      <c r="C5" s="10" t="s">
        <v>22</v>
      </c>
      <c r="D5" s="11">
        <v>16</v>
      </c>
      <c r="E5" s="10" t="s">
        <v>23</v>
      </c>
      <c r="F5" s="11" t="s">
        <v>24</v>
      </c>
      <c r="G5" s="11">
        <v>0</v>
      </c>
      <c r="H5" s="8">
        <v>0</v>
      </c>
      <c r="I5" s="8">
        <v>0</v>
      </c>
    </row>
    <row r="6" spans="1:9" x14ac:dyDescent="0.3">
      <c r="A6" s="17">
        <v>45779</v>
      </c>
      <c r="B6" s="10" t="s">
        <v>26</v>
      </c>
      <c r="C6" s="10" t="s">
        <v>22</v>
      </c>
      <c r="D6" s="11">
        <v>16</v>
      </c>
      <c r="E6" s="10" t="s">
        <v>23</v>
      </c>
      <c r="F6" s="11" t="s">
        <v>24</v>
      </c>
      <c r="G6" s="11">
        <v>0</v>
      </c>
      <c r="H6" s="8">
        <v>0</v>
      </c>
      <c r="I6" s="8">
        <v>0</v>
      </c>
    </row>
    <row r="7" spans="1:9" x14ac:dyDescent="0.3">
      <c r="A7" s="17">
        <v>45782</v>
      </c>
      <c r="B7" s="10" t="s">
        <v>25</v>
      </c>
      <c r="C7" s="10" t="s">
        <v>22</v>
      </c>
      <c r="D7" s="11">
        <v>16</v>
      </c>
      <c r="E7" s="10" t="s">
        <v>23</v>
      </c>
      <c r="F7" s="11" t="s">
        <v>24</v>
      </c>
      <c r="G7" s="11">
        <v>0</v>
      </c>
      <c r="H7" s="8">
        <v>0</v>
      </c>
      <c r="I7" s="8">
        <v>0</v>
      </c>
    </row>
    <row r="8" spans="1:9" x14ac:dyDescent="0.3">
      <c r="A8" s="17">
        <v>45783</v>
      </c>
      <c r="B8" s="10" t="s">
        <v>25</v>
      </c>
      <c r="C8" s="10" t="s">
        <v>22</v>
      </c>
      <c r="D8" s="11">
        <v>16</v>
      </c>
      <c r="E8" s="10" t="s">
        <v>23</v>
      </c>
      <c r="F8" s="11" t="s">
        <v>24</v>
      </c>
      <c r="G8" s="11">
        <v>0</v>
      </c>
      <c r="H8" s="8">
        <v>0</v>
      </c>
      <c r="I8" s="8">
        <v>0</v>
      </c>
    </row>
    <row r="9" spans="1:9" x14ac:dyDescent="0.3">
      <c r="A9" s="17">
        <v>45784</v>
      </c>
      <c r="B9" s="10" t="s">
        <v>25</v>
      </c>
      <c r="C9" s="10" t="s">
        <v>22</v>
      </c>
      <c r="D9" s="11">
        <v>16</v>
      </c>
      <c r="E9" s="10" t="s">
        <v>23</v>
      </c>
      <c r="F9" s="11" t="s">
        <v>24</v>
      </c>
      <c r="G9" s="11">
        <v>0</v>
      </c>
      <c r="H9" s="8">
        <v>0</v>
      </c>
      <c r="I9" s="8">
        <v>0</v>
      </c>
    </row>
    <row r="10" spans="1:9" x14ac:dyDescent="0.3">
      <c r="A10" s="17">
        <v>45785</v>
      </c>
      <c r="B10" s="10" t="s">
        <v>25</v>
      </c>
      <c r="C10" s="10" t="s">
        <v>22</v>
      </c>
      <c r="D10" s="11">
        <v>16</v>
      </c>
      <c r="E10" s="10" t="s">
        <v>23</v>
      </c>
      <c r="F10" s="11" t="s">
        <v>24</v>
      </c>
      <c r="G10" s="11">
        <v>0</v>
      </c>
      <c r="H10" s="8">
        <v>0</v>
      </c>
      <c r="I10" s="8">
        <v>0</v>
      </c>
    </row>
    <row r="11" spans="1:9" x14ac:dyDescent="0.3">
      <c r="A11" s="17">
        <v>45786</v>
      </c>
      <c r="B11" s="10" t="s">
        <v>26</v>
      </c>
      <c r="C11" s="10" t="s">
        <v>22</v>
      </c>
      <c r="D11" s="11">
        <v>16</v>
      </c>
      <c r="E11" s="10" t="s">
        <v>23</v>
      </c>
      <c r="F11" s="11" t="s">
        <v>24</v>
      </c>
      <c r="G11" s="11">
        <v>0</v>
      </c>
      <c r="H11" s="8">
        <v>0</v>
      </c>
      <c r="I11" s="8">
        <v>0</v>
      </c>
    </row>
    <row r="12" spans="1:9" x14ac:dyDescent="0.3">
      <c r="A12" s="17">
        <v>45789</v>
      </c>
      <c r="B12" s="10" t="s">
        <v>26</v>
      </c>
      <c r="C12" s="10" t="s">
        <v>22</v>
      </c>
      <c r="D12" s="11">
        <v>16</v>
      </c>
      <c r="E12" s="10" t="s">
        <v>23</v>
      </c>
      <c r="F12" s="11" t="s">
        <v>24</v>
      </c>
      <c r="G12" s="11">
        <v>0</v>
      </c>
      <c r="H12" s="8">
        <v>0</v>
      </c>
      <c r="I12" s="8">
        <v>0</v>
      </c>
    </row>
    <row r="13" spans="1:9" x14ac:dyDescent="0.3">
      <c r="A13" s="17">
        <v>45790</v>
      </c>
      <c r="B13" s="10" t="s">
        <v>25</v>
      </c>
      <c r="C13" s="10" t="s">
        <v>22</v>
      </c>
      <c r="D13" s="11">
        <v>16</v>
      </c>
      <c r="E13" s="10" t="s">
        <v>23</v>
      </c>
      <c r="F13" s="11" t="s">
        <v>24</v>
      </c>
      <c r="G13" s="11">
        <v>0</v>
      </c>
      <c r="H13" s="8">
        <v>0</v>
      </c>
      <c r="I13" s="8">
        <v>0</v>
      </c>
    </row>
    <row r="14" spans="1:9" x14ac:dyDescent="0.3">
      <c r="A14" s="17">
        <v>45791</v>
      </c>
      <c r="B14" s="10" t="s">
        <v>25</v>
      </c>
      <c r="C14" s="10" t="s">
        <v>22</v>
      </c>
      <c r="D14" s="11">
        <v>16</v>
      </c>
      <c r="E14" s="10" t="s">
        <v>23</v>
      </c>
      <c r="F14" s="11" t="s">
        <v>24</v>
      </c>
      <c r="G14" s="11">
        <v>0</v>
      </c>
      <c r="H14" s="8">
        <v>0</v>
      </c>
      <c r="I14" s="8">
        <v>0</v>
      </c>
    </row>
    <row r="15" spans="1:9" x14ac:dyDescent="0.3">
      <c r="A15" s="17">
        <v>45792</v>
      </c>
      <c r="B15" s="10" t="s">
        <v>25</v>
      </c>
      <c r="C15" s="10" t="s">
        <v>22</v>
      </c>
      <c r="D15" s="11">
        <v>16</v>
      </c>
      <c r="E15" s="10" t="s">
        <v>23</v>
      </c>
      <c r="F15" s="11" t="s">
        <v>24</v>
      </c>
      <c r="G15" s="11">
        <v>0</v>
      </c>
      <c r="H15" s="8">
        <v>0</v>
      </c>
      <c r="I15" s="8">
        <v>0</v>
      </c>
    </row>
    <row r="16" spans="1:9" x14ac:dyDescent="0.3">
      <c r="A16" s="17">
        <v>45793</v>
      </c>
      <c r="B16" s="10" t="s">
        <v>26</v>
      </c>
      <c r="C16" s="10" t="s">
        <v>22</v>
      </c>
      <c r="D16" s="11">
        <v>16</v>
      </c>
      <c r="E16" s="10" t="s">
        <v>23</v>
      </c>
      <c r="F16" s="11" t="s">
        <v>24</v>
      </c>
      <c r="G16" s="11">
        <v>0</v>
      </c>
      <c r="H16" s="8">
        <v>0</v>
      </c>
      <c r="I16" s="8">
        <v>0</v>
      </c>
    </row>
    <row r="17" spans="1:9" x14ac:dyDescent="0.3">
      <c r="A17" s="17">
        <v>45796</v>
      </c>
      <c r="B17" s="10" t="s">
        <v>25</v>
      </c>
      <c r="C17" s="10" t="s">
        <v>22</v>
      </c>
      <c r="D17" s="11">
        <v>16</v>
      </c>
      <c r="E17" s="10" t="s">
        <v>23</v>
      </c>
      <c r="F17" s="11" t="s">
        <v>24</v>
      </c>
      <c r="G17" s="11">
        <v>0</v>
      </c>
      <c r="H17" s="8">
        <v>0</v>
      </c>
      <c r="I17" s="8">
        <v>0</v>
      </c>
    </row>
    <row r="18" spans="1:9" x14ac:dyDescent="0.3">
      <c r="A18" s="17">
        <v>45797</v>
      </c>
      <c r="B18" s="10" t="s">
        <v>26</v>
      </c>
      <c r="C18" s="10" t="s">
        <v>22</v>
      </c>
      <c r="D18" s="11">
        <v>16</v>
      </c>
      <c r="E18" s="10" t="s">
        <v>23</v>
      </c>
      <c r="F18" s="11" t="s">
        <v>24</v>
      </c>
      <c r="G18" s="11">
        <v>0</v>
      </c>
      <c r="H18" s="8">
        <v>0</v>
      </c>
      <c r="I18" s="8">
        <v>0</v>
      </c>
    </row>
    <row r="19" spans="1:9" x14ac:dyDescent="0.3">
      <c r="A19" s="17">
        <v>45798</v>
      </c>
      <c r="B19" s="10" t="s">
        <v>25</v>
      </c>
      <c r="C19" s="10" t="s">
        <v>22</v>
      </c>
      <c r="D19" s="11">
        <v>16</v>
      </c>
      <c r="E19" s="10" t="s">
        <v>23</v>
      </c>
      <c r="F19" s="11" t="s">
        <v>24</v>
      </c>
      <c r="G19" s="11">
        <v>0</v>
      </c>
      <c r="H19" s="8">
        <v>0</v>
      </c>
      <c r="I19" s="8">
        <v>0</v>
      </c>
    </row>
    <row r="20" spans="1:9" x14ac:dyDescent="0.3">
      <c r="A20" s="17">
        <v>45799</v>
      </c>
      <c r="B20" s="10" t="s">
        <v>25</v>
      </c>
      <c r="C20" s="10" t="s">
        <v>22</v>
      </c>
      <c r="D20" s="11">
        <v>16</v>
      </c>
      <c r="E20" s="10" t="s">
        <v>23</v>
      </c>
      <c r="F20" s="11" t="s">
        <v>24</v>
      </c>
      <c r="G20" s="11">
        <v>0</v>
      </c>
      <c r="H20" s="8">
        <v>0</v>
      </c>
      <c r="I20" s="8">
        <v>0</v>
      </c>
    </row>
    <row r="21" spans="1:9" x14ac:dyDescent="0.3">
      <c r="A21" s="17">
        <v>45800</v>
      </c>
      <c r="B21" s="10" t="s">
        <v>25</v>
      </c>
      <c r="C21" s="10" t="s">
        <v>22</v>
      </c>
      <c r="D21" s="11">
        <v>16</v>
      </c>
      <c r="E21" s="10" t="s">
        <v>23</v>
      </c>
      <c r="F21" s="11" t="s">
        <v>24</v>
      </c>
      <c r="G21" s="11">
        <v>0</v>
      </c>
      <c r="H21" s="8">
        <v>0</v>
      </c>
      <c r="I21" s="8">
        <v>0</v>
      </c>
    </row>
    <row r="22" spans="1:9" x14ac:dyDescent="0.3">
      <c r="A22" s="17">
        <v>45804</v>
      </c>
      <c r="B22" s="10" t="s">
        <v>25</v>
      </c>
      <c r="C22" s="10" t="s">
        <v>22</v>
      </c>
      <c r="D22" s="11">
        <v>16</v>
      </c>
      <c r="E22" s="10" t="s">
        <v>23</v>
      </c>
      <c r="F22" s="11" t="s">
        <v>24</v>
      </c>
      <c r="G22" s="11">
        <v>0</v>
      </c>
      <c r="H22" s="8">
        <v>0</v>
      </c>
      <c r="I22" s="8">
        <v>0</v>
      </c>
    </row>
    <row r="23" spans="1:9" x14ac:dyDescent="0.3">
      <c r="A23" s="17">
        <v>45805</v>
      </c>
      <c r="B23" s="10" t="s">
        <v>25</v>
      </c>
      <c r="C23" s="10" t="s">
        <v>22</v>
      </c>
      <c r="D23" s="11">
        <v>16</v>
      </c>
      <c r="E23" s="10" t="s">
        <v>23</v>
      </c>
      <c r="F23" s="11" t="s">
        <v>24</v>
      </c>
      <c r="G23" s="11">
        <v>0</v>
      </c>
      <c r="H23" s="8">
        <v>0</v>
      </c>
      <c r="I23" s="8">
        <v>0</v>
      </c>
    </row>
    <row r="24" spans="1:9" x14ac:dyDescent="0.3">
      <c r="A24" s="17">
        <v>45806</v>
      </c>
      <c r="B24" s="10" t="s">
        <v>25</v>
      </c>
      <c r="C24" s="10" t="s">
        <v>22</v>
      </c>
      <c r="D24" s="11">
        <v>16</v>
      </c>
      <c r="E24" s="10" t="s">
        <v>23</v>
      </c>
      <c r="F24" s="11" t="s">
        <v>24</v>
      </c>
      <c r="G24" s="11">
        <v>0</v>
      </c>
      <c r="H24" s="8">
        <v>0</v>
      </c>
      <c r="I24" s="8">
        <v>0</v>
      </c>
    </row>
    <row r="25" spans="1:9" x14ac:dyDescent="0.3">
      <c r="A25" s="23"/>
      <c r="B25" s="10" t="s">
        <v>25</v>
      </c>
      <c r="C25" s="10" t="s">
        <v>22</v>
      </c>
      <c r="D25" s="11">
        <v>16</v>
      </c>
      <c r="E25" s="10" t="s">
        <v>23</v>
      </c>
      <c r="F25" s="11" t="s">
        <v>34</v>
      </c>
      <c r="G25" s="11">
        <v>0</v>
      </c>
      <c r="H25" s="8">
        <v>0</v>
      </c>
      <c r="I25" s="8">
        <v>0</v>
      </c>
    </row>
    <row r="26" spans="1:9" s="20" customFormat="1" x14ac:dyDescent="0.3">
      <c r="B26" s="20" t="s">
        <v>15</v>
      </c>
      <c r="D26" s="20">
        <f>SUM(D5:D25)</f>
        <v>336</v>
      </c>
      <c r="G26" s="20">
        <f>SUM(G5:G25)</f>
        <v>0</v>
      </c>
      <c r="H26" s="19">
        <f>SUM(H5:H25)</f>
        <v>0</v>
      </c>
      <c r="I26" s="19">
        <f>SUM(I5:I22)</f>
        <v>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workbookViewId="0">
      <selection activeCell="A28" sqref="A28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60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45778</v>
      </c>
      <c r="B5" s="10" t="s">
        <v>42</v>
      </c>
      <c r="C5" s="10" t="s">
        <v>43</v>
      </c>
      <c r="D5" s="11">
        <v>19</v>
      </c>
      <c r="E5" s="10" t="s">
        <v>23</v>
      </c>
      <c r="F5" s="11" t="s">
        <v>24</v>
      </c>
      <c r="G5" s="11">
        <v>1.5</v>
      </c>
      <c r="H5" s="8">
        <v>27</v>
      </c>
      <c r="I5" s="8">
        <v>27</v>
      </c>
    </row>
    <row r="6" spans="1:9" x14ac:dyDescent="0.3">
      <c r="A6" s="17">
        <v>45779</v>
      </c>
      <c r="B6" s="10" t="s">
        <v>42</v>
      </c>
      <c r="C6" s="10" t="s">
        <v>43</v>
      </c>
      <c r="D6" s="11">
        <v>19</v>
      </c>
      <c r="E6" s="10" t="s">
        <v>23</v>
      </c>
      <c r="F6" s="11" t="s">
        <v>24</v>
      </c>
      <c r="G6" s="11">
        <v>1.5</v>
      </c>
      <c r="H6" s="8">
        <v>27</v>
      </c>
      <c r="I6" s="8">
        <v>27</v>
      </c>
    </row>
    <row r="7" spans="1:9" x14ac:dyDescent="0.3">
      <c r="A7" s="17">
        <v>45782</v>
      </c>
      <c r="B7" s="10" t="s">
        <v>42</v>
      </c>
      <c r="C7" s="10" t="s">
        <v>43</v>
      </c>
      <c r="D7" s="11">
        <v>19</v>
      </c>
      <c r="E7" s="10" t="s">
        <v>23</v>
      </c>
      <c r="F7" s="11" t="s">
        <v>24</v>
      </c>
      <c r="G7" s="11">
        <v>1.5</v>
      </c>
      <c r="H7" s="8">
        <v>27</v>
      </c>
      <c r="I7" s="8">
        <v>27</v>
      </c>
    </row>
    <row r="8" spans="1:9" x14ac:dyDescent="0.3">
      <c r="A8" s="17">
        <v>45783</v>
      </c>
      <c r="B8" s="10" t="s">
        <v>42</v>
      </c>
      <c r="C8" s="10" t="s">
        <v>43</v>
      </c>
      <c r="D8" s="11">
        <v>19</v>
      </c>
      <c r="E8" s="10" t="s">
        <v>23</v>
      </c>
      <c r="F8" s="11" t="s">
        <v>24</v>
      </c>
      <c r="G8" s="11">
        <v>1.5</v>
      </c>
      <c r="H8" s="8">
        <v>27</v>
      </c>
      <c r="I8" s="8">
        <v>27</v>
      </c>
    </row>
    <row r="9" spans="1:9" x14ac:dyDescent="0.3">
      <c r="A9" s="17">
        <v>45784</v>
      </c>
      <c r="B9" s="10" t="s">
        <v>42</v>
      </c>
      <c r="C9" s="10" t="s">
        <v>43</v>
      </c>
      <c r="D9" s="11">
        <v>19</v>
      </c>
      <c r="E9" s="10" t="s">
        <v>23</v>
      </c>
      <c r="F9" s="11" t="s">
        <v>24</v>
      </c>
      <c r="G9" s="11">
        <v>1.5</v>
      </c>
      <c r="H9" s="8">
        <v>27</v>
      </c>
      <c r="I9" s="8">
        <v>27</v>
      </c>
    </row>
    <row r="10" spans="1:9" x14ac:dyDescent="0.3">
      <c r="A10" s="17">
        <v>45785</v>
      </c>
      <c r="B10" s="10" t="s">
        <v>42</v>
      </c>
      <c r="C10" s="10" t="s">
        <v>43</v>
      </c>
      <c r="D10" s="11">
        <v>19</v>
      </c>
      <c r="E10" s="10" t="s">
        <v>23</v>
      </c>
      <c r="F10" s="11" t="s">
        <v>24</v>
      </c>
      <c r="G10" s="11">
        <v>1.5</v>
      </c>
      <c r="H10" s="8">
        <v>27</v>
      </c>
      <c r="I10" s="8">
        <v>27</v>
      </c>
    </row>
    <row r="11" spans="1:9" x14ac:dyDescent="0.3">
      <c r="A11" s="17">
        <v>45786</v>
      </c>
      <c r="B11" s="10" t="s">
        <v>42</v>
      </c>
      <c r="C11" s="10" t="s">
        <v>43</v>
      </c>
      <c r="D11" s="11">
        <v>19</v>
      </c>
      <c r="E11" s="10" t="s">
        <v>23</v>
      </c>
      <c r="F11" s="11" t="s">
        <v>24</v>
      </c>
      <c r="G11" s="11">
        <v>1.5</v>
      </c>
      <c r="H11" s="8">
        <v>27</v>
      </c>
      <c r="I11" s="8">
        <v>27</v>
      </c>
    </row>
    <row r="12" spans="1:9" x14ac:dyDescent="0.3">
      <c r="A12" s="17">
        <v>45789</v>
      </c>
      <c r="B12" s="10" t="s">
        <v>42</v>
      </c>
      <c r="C12" s="10" t="s">
        <v>43</v>
      </c>
      <c r="D12" s="11">
        <v>19</v>
      </c>
      <c r="E12" s="10" t="s">
        <v>23</v>
      </c>
      <c r="F12" s="11" t="s">
        <v>24</v>
      </c>
      <c r="G12" s="11">
        <v>1.5</v>
      </c>
      <c r="H12" s="8">
        <v>27</v>
      </c>
      <c r="I12" s="8">
        <v>27</v>
      </c>
    </row>
    <row r="13" spans="1:9" x14ac:dyDescent="0.3">
      <c r="A13" s="17">
        <v>45790</v>
      </c>
      <c r="B13" s="10" t="s">
        <v>42</v>
      </c>
      <c r="C13" s="10" t="s">
        <v>43</v>
      </c>
      <c r="D13" s="11">
        <v>19</v>
      </c>
      <c r="E13" s="10" t="s">
        <v>23</v>
      </c>
      <c r="F13" s="11" t="s">
        <v>24</v>
      </c>
      <c r="G13" s="11">
        <v>1.5</v>
      </c>
      <c r="H13" s="8">
        <v>27</v>
      </c>
      <c r="I13" s="8">
        <v>27</v>
      </c>
    </row>
    <row r="14" spans="1:9" x14ac:dyDescent="0.3">
      <c r="A14" s="17">
        <v>45791</v>
      </c>
      <c r="B14" s="10" t="s">
        <v>42</v>
      </c>
      <c r="C14" s="10" t="s">
        <v>43</v>
      </c>
      <c r="D14" s="11">
        <v>19</v>
      </c>
      <c r="E14" s="10" t="s">
        <v>23</v>
      </c>
      <c r="F14" s="11" t="s">
        <v>24</v>
      </c>
      <c r="G14" s="11">
        <v>1.5</v>
      </c>
      <c r="H14" s="8">
        <v>27</v>
      </c>
      <c r="I14" s="8">
        <v>27</v>
      </c>
    </row>
    <row r="15" spans="1:9" x14ac:dyDescent="0.3">
      <c r="A15" s="17">
        <v>45792</v>
      </c>
      <c r="B15" s="10" t="s">
        <v>42</v>
      </c>
      <c r="C15" s="10" t="s">
        <v>43</v>
      </c>
      <c r="D15" s="11">
        <v>19</v>
      </c>
      <c r="E15" s="10" t="s">
        <v>23</v>
      </c>
      <c r="F15" s="11" t="s">
        <v>24</v>
      </c>
      <c r="G15" s="11">
        <v>1.5</v>
      </c>
      <c r="H15" s="8">
        <v>27</v>
      </c>
      <c r="I15" s="8">
        <v>27</v>
      </c>
    </row>
    <row r="16" spans="1:9" x14ac:dyDescent="0.3">
      <c r="A16" s="17">
        <v>45793</v>
      </c>
      <c r="B16" s="10" t="s">
        <v>42</v>
      </c>
      <c r="C16" s="10" t="s">
        <v>43</v>
      </c>
      <c r="D16" s="11">
        <v>19</v>
      </c>
      <c r="E16" s="10" t="s">
        <v>23</v>
      </c>
      <c r="F16" s="11" t="s">
        <v>24</v>
      </c>
      <c r="G16" s="11">
        <v>1.5</v>
      </c>
      <c r="H16" s="8">
        <v>27</v>
      </c>
      <c r="I16" s="8">
        <v>27</v>
      </c>
    </row>
    <row r="17" spans="1:9" x14ac:dyDescent="0.3">
      <c r="A17" s="17">
        <v>45796</v>
      </c>
      <c r="B17" s="10" t="s">
        <v>42</v>
      </c>
      <c r="C17" s="10" t="s">
        <v>43</v>
      </c>
      <c r="D17" s="11">
        <v>19</v>
      </c>
      <c r="E17" s="10" t="s">
        <v>23</v>
      </c>
      <c r="F17" s="11" t="s">
        <v>24</v>
      </c>
      <c r="G17" s="11">
        <v>1.5</v>
      </c>
      <c r="H17" s="8">
        <v>27</v>
      </c>
      <c r="I17" s="8">
        <v>27</v>
      </c>
    </row>
    <row r="18" spans="1:9" x14ac:dyDescent="0.3">
      <c r="A18" s="17">
        <v>45797</v>
      </c>
      <c r="B18" s="10" t="s">
        <v>42</v>
      </c>
      <c r="C18" s="10" t="s">
        <v>43</v>
      </c>
      <c r="D18" s="11">
        <v>19</v>
      </c>
      <c r="E18" s="10" t="s">
        <v>23</v>
      </c>
      <c r="F18" s="11" t="s">
        <v>24</v>
      </c>
      <c r="G18" s="11">
        <v>1.5</v>
      </c>
      <c r="H18" s="8">
        <v>27</v>
      </c>
      <c r="I18" s="8">
        <v>27</v>
      </c>
    </row>
    <row r="19" spans="1:9" x14ac:dyDescent="0.3">
      <c r="A19" s="17">
        <v>45798</v>
      </c>
      <c r="B19" s="10" t="s">
        <v>42</v>
      </c>
      <c r="C19" s="10" t="s">
        <v>43</v>
      </c>
      <c r="D19" s="11">
        <v>19</v>
      </c>
      <c r="E19" s="10" t="s">
        <v>23</v>
      </c>
      <c r="F19" s="11" t="s">
        <v>24</v>
      </c>
      <c r="G19" s="11">
        <v>1.5</v>
      </c>
      <c r="H19" s="8">
        <v>27</v>
      </c>
      <c r="I19" s="8">
        <v>27</v>
      </c>
    </row>
    <row r="20" spans="1:9" x14ac:dyDescent="0.3">
      <c r="A20" s="17">
        <v>45799</v>
      </c>
      <c r="B20" s="10" t="s">
        <v>42</v>
      </c>
      <c r="C20" s="10" t="s">
        <v>43</v>
      </c>
      <c r="D20" s="11">
        <v>19</v>
      </c>
      <c r="E20" s="10" t="s">
        <v>23</v>
      </c>
      <c r="F20" s="11" t="s">
        <v>24</v>
      </c>
      <c r="G20" s="11">
        <v>1.5</v>
      </c>
      <c r="H20" s="8">
        <v>27</v>
      </c>
      <c r="I20" s="8">
        <v>27</v>
      </c>
    </row>
    <row r="21" spans="1:9" x14ac:dyDescent="0.3">
      <c r="A21" s="17">
        <v>45800</v>
      </c>
      <c r="B21" s="10" t="s">
        <v>42</v>
      </c>
      <c r="C21" s="10" t="s">
        <v>43</v>
      </c>
      <c r="D21" s="11">
        <v>19</v>
      </c>
      <c r="E21" s="10" t="s">
        <v>23</v>
      </c>
      <c r="F21" s="11" t="s">
        <v>24</v>
      </c>
      <c r="G21" s="11">
        <v>1.5</v>
      </c>
      <c r="H21" s="8">
        <v>27</v>
      </c>
      <c r="I21" s="8">
        <v>27</v>
      </c>
    </row>
    <row r="22" spans="1:9" x14ac:dyDescent="0.3">
      <c r="A22" s="17">
        <v>45804</v>
      </c>
      <c r="B22" s="10" t="s">
        <v>42</v>
      </c>
      <c r="C22" s="10" t="s">
        <v>43</v>
      </c>
      <c r="D22" s="11">
        <v>19</v>
      </c>
      <c r="E22" s="10" t="s">
        <v>23</v>
      </c>
      <c r="F22" s="11" t="s">
        <v>24</v>
      </c>
      <c r="G22" s="11">
        <v>1.5</v>
      </c>
      <c r="H22" s="8">
        <v>27</v>
      </c>
      <c r="I22" s="8">
        <v>27</v>
      </c>
    </row>
    <row r="23" spans="1:9" x14ac:dyDescent="0.3">
      <c r="A23" s="17">
        <v>45805</v>
      </c>
      <c r="B23" s="10" t="s">
        <v>42</v>
      </c>
      <c r="C23" s="10" t="s">
        <v>43</v>
      </c>
      <c r="D23" s="11">
        <v>19</v>
      </c>
      <c r="E23" s="10" t="s">
        <v>23</v>
      </c>
      <c r="F23" s="11" t="s">
        <v>24</v>
      </c>
      <c r="G23" s="11">
        <v>1.5</v>
      </c>
      <c r="H23" s="8">
        <v>27</v>
      </c>
      <c r="I23" s="8">
        <v>27</v>
      </c>
    </row>
    <row r="24" spans="1:9" x14ac:dyDescent="0.3">
      <c r="A24" s="17">
        <v>45806</v>
      </c>
      <c r="B24" s="10" t="s">
        <v>42</v>
      </c>
      <c r="C24" s="10" t="s">
        <v>43</v>
      </c>
      <c r="D24" s="11">
        <v>19</v>
      </c>
      <c r="E24" s="10" t="s">
        <v>23</v>
      </c>
      <c r="F24" s="11" t="s">
        <v>24</v>
      </c>
      <c r="G24" s="11">
        <v>1.5</v>
      </c>
      <c r="H24" s="8">
        <v>27</v>
      </c>
      <c r="I24" s="8">
        <v>27</v>
      </c>
    </row>
    <row r="25" spans="1:9" x14ac:dyDescent="0.3">
      <c r="A25" s="17">
        <v>45807</v>
      </c>
      <c r="B25" s="10" t="s">
        <v>42</v>
      </c>
      <c r="C25" s="10" t="s">
        <v>43</v>
      </c>
      <c r="D25" s="11">
        <v>19</v>
      </c>
      <c r="E25" s="10" t="s">
        <v>23</v>
      </c>
      <c r="F25" s="11" t="s">
        <v>24</v>
      </c>
      <c r="G25" s="11">
        <v>1.5</v>
      </c>
      <c r="H25" s="8">
        <v>27</v>
      </c>
      <c r="I25" s="8">
        <v>27</v>
      </c>
    </row>
    <row r="26" spans="1:9" s="20" customFormat="1" x14ac:dyDescent="0.3">
      <c r="B26" s="20" t="s">
        <v>15</v>
      </c>
      <c r="D26" s="20">
        <f>SUM(D5:D25)</f>
        <v>399</v>
      </c>
      <c r="G26" s="20">
        <f>SUM(G5:G25)</f>
        <v>31.5</v>
      </c>
      <c r="H26" s="19">
        <f>SUM(H5:H25)</f>
        <v>567</v>
      </c>
      <c r="I26" s="19">
        <f>SUM(I5:I25)</f>
        <v>567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2025-06-03T15:22:28Z</dcterms:modified>
</cp:coreProperties>
</file>