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tammy_atkins_dayton_kyschools_us/Documents/Documents/Reports/"/>
    </mc:Choice>
  </mc:AlternateContent>
  <xr:revisionPtr revIDLastSave="26" documentId="8_{911E5EA4-A137-42B3-B323-07D5E5284D26}" xr6:coauthVersionLast="47" xr6:coauthVersionMax="47" xr10:uidLastSave="{A3CF4130-6EF3-4083-921E-D78768B4B433}"/>
  <bookViews>
    <workbookView xWindow="13785" yWindow="-16320" windowWidth="29040" windowHeight="15720" activeTab="4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8" i="4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9" i="5"/>
  <c r="F18" i="5"/>
  <c r="F17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7" i="1" l="1"/>
  <c r="D37" i="1"/>
  <c r="C37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<sst xmlns="http://schemas.openxmlformats.org/spreadsheetml/2006/main" count="324" uniqueCount="251">
  <si>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</si>
  <si>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</si>
  <si>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</si>
  <si>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</si>
  <si>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</si>
  <si>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</si>
  <si>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</si>
  <si>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</si>
  <si>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</si>
  <si>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</si>
  <si>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</si>
  <si>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</si>
  <si>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</si>
  <si>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</si>
  <si>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</si>
  <si>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</si>
  <si>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</si>
  <si>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</si>
  <si>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</si>
  <si>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</si>
  <si>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</si>
  <si>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</si>
  <si>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</si>
  <si>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</si>
  <si>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</si>
  <si>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</si>
  <si>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</si>
  <si>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</si>
  <si>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</si>
  <si>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</si>
  <si>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</si>
  <si>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</si>
  <si>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</si>
  <si>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</si>
  <si>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</si>
  <si>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</si>
  <si>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</si>
  <si>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</si>
  <si>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</si>
  <si>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</si>
  <si>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</si>
  <si>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</si>
  <si>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</si>
  <si>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</si>
  <si>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</si>
  <si>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</si>
  <si>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</si>
  <si>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</si>
  <si>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</si>
  <si>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</si>
  <si>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</si>
  <si>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</si>
  <si>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</si>
  <si>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</si>
  <si>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</si>
  <si>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</si>
  <si>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</si>
  <si>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</si>
  <si>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</si>
  <si>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</si>
  <si>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</si>
  <si>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</si>
  <si>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</si>
  <si>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</si>
  <si>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</si>
  <si>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</si>
  <si>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</si>
  <si>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</si>
  <si>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</si>
  <si>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</si>
  <si>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</si>
  <si>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</si>
  <si>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</si>
  <si>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</si>
  <si>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</si>
  <si>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</si>
  <si>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</si>
  <si>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</si>
  <si>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</si>
  <si>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</si>
  <si>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</si>
  <si>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</si>
  <si>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</si>
  <si>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</si>
  <si>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</si>
  <si>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</si>
  <si>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</si>
  <si>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</si>
  <si>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</si>
  <si>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</si>
  <si>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</si>
  <si>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</si>
  <si>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</si>
  <si>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</si>
  <si>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</si>
  <si>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</si>
  <si>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</si>
  <si>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</si>
  <si>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</si>
  <si>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</si>
  <si>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</si>
  <si>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</si>
  <si>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</si>
  <si>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</si>
  <si>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</si>
  <si>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</si>
  <si>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</si>
  <si>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</si>
  <si>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</si>
  <si>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</si>
  <si>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</si>
  <si>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</si>
  <si>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</si>
  <si>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</si>
  <si>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</si>
  <si>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</si>
  <si>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</si>
  <si>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</si>
  <si>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</si>
  <si>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</si>
  <si>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</si>
  <si>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</si>
  <si>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</si>
  <si>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</si>
  <si>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</si>
  <si>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</si>
  <si>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</si>
  <si>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</si>
  <si>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</si>
  <si>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</si>
  <si>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</si>
  <si>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</si>
  <si>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</si>
  <si>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</si>
  <si>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</si>
  <si>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</si>
  <si>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</si>
  <si>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</si>
  <si>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</si>
  <si>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</si>
  <si>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</si>
  <si>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</si>
  <si>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</si>
  <si>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</si>
  <si>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</si>
  <si>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</si>
  <si>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</si>
  <si>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</si>
  <si>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</si>
  <si>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</si>
  <si>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</si>
  <si>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</si>
  <si>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</si>
  <si>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</si>
  <si>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</si>
  <si>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</si>
  <si>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</si>
  <si>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</si>
  <si>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</si>
  <si>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</si>
  <si>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</si>
  <si>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</si>
  <si>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</si>
  <si>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</si>
  <si>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</si>
  <si>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</si>
  <si>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</si>
  <si>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</si>
  <si>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</si>
  <si>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</si>
  <si>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</si>
  <si>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</si>
  <si>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</si>
  <si>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</si>
  <si>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</si>
  <si>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</si>
  <si>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</si>
  <si>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</si>
  <si>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</si>
  <si>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</si>
  <si>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</si>
  <si>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</si>
  <si>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</si>
  <si>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</si>
  <si>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</si>
  <si>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</si>
  <si>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</si>
  <si>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</si>
  <si>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</si>
  <si>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</si>
  <si>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</si>
  <si>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</si>
  <si>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</si>
  <si>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</si>
  <si>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</si>
  <si>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</si>
  <si>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</si>
  <si>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</si>
  <si>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</si>
  <si>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</si>
  <si>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</si>
  <si>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</si>
  <si>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</si>
  <si>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</si>
  <si>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</si>
  <si>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</si>
  <si>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</si>
  <si>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</si>
  <si>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</si>
  <si>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</si>
  <si>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</si>
  <si>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</si>
  <si>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</si>
  <si>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</si>
  <si>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</si>
  <si>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</si>
  <si>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</si>
  <si>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</si>
  <si>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</si>
  <si>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</si>
  <si>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</si>
  <si>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</si>
  <si>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</si>
  <si>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</si>
  <si>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</si>
  <si>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</si>
  <si>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</si>
  <si>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</si>
  <si>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</si>
  <si>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</si>
  <si>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</si>
  <si>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</si>
  <si>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</si>
  <si>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</si>
  <si>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</si>
  <si>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</si>
  <si>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</si>
  <si>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</si>
  <si>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</si>
  <si>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</si>
  <si>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</si>
  <si>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</si>
  <si>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</si>
  <si>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</si>
  <si>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</si>
  <si>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</si>
  <si>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</si>
  <si>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</si>
  <si>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CLASS OF 27-SAF</t>
  </si>
  <si>
    <t>7H165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</si>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</sst>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4"/>
  <sheetViews>
    <sheetView workbookViewId="0">
      <selection activeCell="E25" sqref="E25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3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4" si="0">C8+D8-E8</f>
        <v>80</v>
      </c>
    </row>
    <row r="9" spans="1:7" ht="13.5" thickBot="1" x14ac:dyDescent="0.3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35">
      <c r="A10" s="22" t="s">
        <v>16</v>
      </c>
      <c r="B10" s="23" t="s">
        <v>17</v>
      </c>
      <c r="C10" s="24">
        <v>0</v>
      </c>
      <c r="D10" s="25">
        <v>0</v>
      </c>
      <c r="E10" s="26">
        <v>0</v>
      </c>
      <c r="F10" s="26">
        <f t="shared" si="0"/>
        <v>0</v>
      </c>
    </row>
    <row r="11" spans="1:7" ht="13.5" thickBot="1" x14ac:dyDescent="0.35">
      <c r="A11" s="22" t="s">
        <v>18</v>
      </c>
      <c r="B11" s="23" t="s">
        <v>19</v>
      </c>
      <c r="C11" s="24">
        <v>0</v>
      </c>
      <c r="D11" s="25">
        <v>0</v>
      </c>
      <c r="E11" s="26">
        <v>0</v>
      </c>
      <c r="F11" s="26">
        <f t="shared" si="0"/>
        <v>0</v>
      </c>
    </row>
    <row r="12" spans="1:7" ht="13.5" thickBot="1" x14ac:dyDescent="0.35">
      <c r="A12" s="22" t="s">
        <v>20</v>
      </c>
      <c r="B12" s="23" t="s">
        <v>21</v>
      </c>
      <c r="C12" s="24">
        <v>652.47</v>
      </c>
      <c r="D12" s="25">
        <v>0</v>
      </c>
      <c r="E12" s="26">
        <v>0</v>
      </c>
      <c r="F12" s="26">
        <f t="shared" si="0"/>
        <v>652.47</v>
      </c>
    </row>
    <row r="13" spans="1:7" ht="13.5" thickBot="1" x14ac:dyDescent="0.35">
      <c r="A13" s="22" t="s">
        <v>22</v>
      </c>
      <c r="B13" s="23" t="s">
        <v>23</v>
      </c>
      <c r="C13" s="24">
        <v>1000</v>
      </c>
      <c r="D13" s="25">
        <v>0</v>
      </c>
      <c r="E13" s="26">
        <v>0</v>
      </c>
      <c r="F13" s="26">
        <f t="shared" si="0"/>
        <v>1000</v>
      </c>
    </row>
    <row r="14" spans="1:7" ht="13.5" thickBot="1" x14ac:dyDescent="0.3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3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3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35">
      <c r="A17" s="22" t="s">
        <v>30</v>
      </c>
      <c r="B17" s="23" t="s">
        <v>31</v>
      </c>
      <c r="C17" s="24">
        <v>1000</v>
      </c>
      <c r="D17" s="25">
        <v>0</v>
      </c>
      <c r="E17" s="26">
        <v>0</v>
      </c>
      <c r="F17" s="26">
        <f t="shared" si="0"/>
        <v>1000</v>
      </c>
    </row>
    <row r="18" spans="1:6" ht="13.5" thickBot="1" x14ac:dyDescent="0.35">
      <c r="A18" s="22" t="s">
        <v>243</v>
      </c>
      <c r="B18" s="23" t="s">
        <v>244</v>
      </c>
      <c r="C18" s="24">
        <v>250</v>
      </c>
      <c r="D18" s="25">
        <v>250</v>
      </c>
      <c r="E18" s="26">
        <v>0</v>
      </c>
      <c r="F18" s="26">
        <f t="shared" si="0"/>
        <v>500</v>
      </c>
    </row>
    <row r="19" spans="1:6" ht="13.5" thickBot="1" x14ac:dyDescent="0.3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3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58</v>
      </c>
      <c r="B21" s="23" t="s">
        <v>59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60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3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35">
      <c r="A25" s="22" t="s">
        <v>40</v>
      </c>
      <c r="B25" s="23" t="s">
        <v>41</v>
      </c>
      <c r="C25" s="24">
        <v>1625</v>
      </c>
      <c r="D25" s="25">
        <v>300</v>
      </c>
      <c r="E25" s="26">
        <v>0</v>
      </c>
      <c r="F25" s="26">
        <f>C25+D25-E25</f>
        <v>1925</v>
      </c>
    </row>
    <row r="26" spans="1:6" ht="13.5" thickBot="1" x14ac:dyDescent="0.3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3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3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3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3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35">
      <c r="A31" s="22" t="s">
        <v>52</v>
      </c>
      <c r="B31" s="23" t="s">
        <v>53</v>
      </c>
      <c r="C31" s="24">
        <v>14410.73</v>
      </c>
      <c r="D31" s="25">
        <v>0</v>
      </c>
      <c r="E31" s="26">
        <v>0</v>
      </c>
      <c r="F31" s="26">
        <f t="shared" si="0"/>
        <v>14410.73</v>
      </c>
    </row>
    <row r="32" spans="1:6" ht="13.5" thickBot="1" x14ac:dyDescent="0.35">
      <c r="A32" s="27" t="s">
        <v>235</v>
      </c>
      <c r="B32" s="23" t="s">
        <v>236</v>
      </c>
      <c r="C32" s="24">
        <v>0</v>
      </c>
      <c r="D32" s="25">
        <v>0</v>
      </c>
      <c r="E32" s="26">
        <v>0</v>
      </c>
      <c r="F32" s="26">
        <f t="shared" si="0"/>
        <v>0</v>
      </c>
    </row>
    <row r="33" spans="1:6" ht="13.5" thickBot="1" x14ac:dyDescent="0.35">
      <c r="A33" s="27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35">
      <c r="A34" s="27" t="s">
        <v>246</v>
      </c>
      <c r="B34" s="23" t="s">
        <v>247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/>
      <c r="B35" s="23"/>
      <c r="C35" s="24"/>
      <c r="D35" s="25"/>
      <c r="E35" s="26"/>
      <c r="F35" s="26"/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26310.86</v>
      </c>
      <c r="D37" s="25">
        <f>SUM(D7:D36)</f>
        <v>550</v>
      </c>
      <c r="E37" s="26">
        <f>SUM(E7:E36)</f>
        <v>0</v>
      </c>
      <c r="F37" s="26">
        <f>SUM(C37+D37-E37)</f>
        <v>26860.86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E23" sqref="E23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62</v>
      </c>
      <c r="B7" s="23" t="s">
        <v>63</v>
      </c>
      <c r="C7" s="24">
        <v>2967.32</v>
      </c>
      <c r="D7" s="25">
        <v>0</v>
      </c>
      <c r="E7" s="26">
        <v>0</v>
      </c>
      <c r="F7" s="26">
        <f>C7+D7-E7</f>
        <v>2967.32</v>
      </c>
    </row>
    <row r="8" spans="1:7" ht="13.5" thickBot="1" x14ac:dyDescent="0.35">
      <c r="A8" s="22" t="s">
        <v>64</v>
      </c>
      <c r="B8" s="23" t="s">
        <v>65</v>
      </c>
      <c r="C8" s="24">
        <v>415.32</v>
      </c>
      <c r="D8" s="25">
        <v>0</v>
      </c>
      <c r="E8" s="26">
        <v>0</v>
      </c>
      <c r="F8" s="26">
        <f t="shared" ref="F8:F26" si="0">C8+D8-E8</f>
        <v>415.32</v>
      </c>
    </row>
    <row r="9" spans="1:7" ht="13.5" thickBot="1" x14ac:dyDescent="0.3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35">
      <c r="A10" s="22" t="s">
        <v>68</v>
      </c>
      <c r="B10" s="23" t="s">
        <v>69</v>
      </c>
      <c r="C10" s="24">
        <v>779.19</v>
      </c>
      <c r="D10" s="25">
        <v>0</v>
      </c>
      <c r="E10" s="26">
        <v>193</v>
      </c>
      <c r="F10" s="26">
        <f t="shared" si="0"/>
        <v>586.19000000000005</v>
      </c>
    </row>
    <row r="11" spans="1:7" ht="13.5" thickBot="1" x14ac:dyDescent="0.35">
      <c r="A11" s="22" t="s">
        <v>70</v>
      </c>
      <c r="B11" s="23" t="s">
        <v>71</v>
      </c>
      <c r="C11" s="24">
        <v>7278.47</v>
      </c>
      <c r="D11" s="25">
        <v>256</v>
      </c>
      <c r="E11" s="26">
        <v>335.98</v>
      </c>
      <c r="F11" s="26">
        <f t="shared" si="0"/>
        <v>7198.49</v>
      </c>
    </row>
    <row r="12" spans="1:7" ht="13.5" hidden="1" thickBot="1" x14ac:dyDescent="0.3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3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3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3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3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35">
      <c r="A18" s="22" t="s">
        <v>84</v>
      </c>
      <c r="B18" s="23" t="s">
        <v>85</v>
      </c>
      <c r="C18" s="24">
        <v>745.97</v>
      </c>
      <c r="D18" s="25">
        <v>43</v>
      </c>
      <c r="E18" s="26">
        <v>0</v>
      </c>
      <c r="F18" s="26">
        <f t="shared" si="0"/>
        <v>788.97</v>
      </c>
    </row>
    <row r="19" spans="1:6" ht="13.5" thickBot="1" x14ac:dyDescent="0.3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35">
      <c r="A20" s="22" t="s">
        <v>88</v>
      </c>
      <c r="B20" s="23" t="s">
        <v>89</v>
      </c>
      <c r="C20" s="24">
        <v>862.64</v>
      </c>
      <c r="D20" s="25">
        <v>0</v>
      </c>
      <c r="E20" s="26">
        <v>0</v>
      </c>
      <c r="F20" s="26">
        <f t="shared" si="0"/>
        <v>862.64</v>
      </c>
    </row>
    <row r="21" spans="1:6" ht="13.5" thickBot="1" x14ac:dyDescent="0.3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3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93</v>
      </c>
      <c r="B23" s="23" t="s">
        <v>94</v>
      </c>
      <c r="C23" s="24">
        <v>576.39</v>
      </c>
      <c r="D23" s="25">
        <v>73.650000000000006</v>
      </c>
      <c r="E23" s="26">
        <v>0</v>
      </c>
      <c r="F23" s="26">
        <f t="shared" si="0"/>
        <v>650.04</v>
      </c>
    </row>
    <row r="24" spans="1:6" ht="13.5" thickBot="1" x14ac:dyDescent="0.35">
      <c r="A24" s="22" t="s">
        <v>95</v>
      </c>
      <c r="B24" s="23" t="s">
        <v>96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3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3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15576.609999999999</v>
      </c>
      <c r="D30" s="25">
        <f>SUM(D7:D29)</f>
        <v>372.65</v>
      </c>
      <c r="E30" s="26">
        <f>SUM(E7:E29)</f>
        <v>528.98</v>
      </c>
      <c r="F30" s="26">
        <f>SUM(C30:E30)</f>
        <v>16478.239999999998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  <row r="39" spans="1:6" x14ac:dyDescent="0.3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workbookViewId="0">
      <selection activeCell="F35" sqref="F35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0.726562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39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3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5" si="0">C7+D7-E7</f>
        <v>401.5</v>
      </c>
    </row>
    <row r="8" spans="1:7" ht="13.5" thickBot="1" x14ac:dyDescent="0.3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3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35">
      <c r="A10" s="22" t="s">
        <v>109</v>
      </c>
      <c r="B10" s="23" t="s">
        <v>110</v>
      </c>
      <c r="C10" s="24">
        <v>719.75</v>
      </c>
      <c r="D10" s="25">
        <v>72</v>
      </c>
      <c r="E10" s="26">
        <v>0</v>
      </c>
      <c r="F10" s="26">
        <f t="shared" si="0"/>
        <v>791.75</v>
      </c>
    </row>
    <row r="11" spans="1:7" ht="13.5" thickBot="1" x14ac:dyDescent="0.3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3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3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35">
      <c r="A14" s="22" t="s">
        <v>115</v>
      </c>
      <c r="B14" s="23" t="s">
        <v>116</v>
      </c>
      <c r="C14" s="24">
        <v>7016.01</v>
      </c>
      <c r="D14" s="25">
        <v>0</v>
      </c>
      <c r="E14" s="26">
        <v>1009.4</v>
      </c>
      <c r="F14" s="26">
        <f t="shared" si="0"/>
        <v>6006.6100000000006</v>
      </c>
    </row>
    <row r="15" spans="1:7" ht="13.5" hidden="1" thickBot="1" x14ac:dyDescent="0.3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3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35">
      <c r="A18" s="22" t="s">
        <v>123</v>
      </c>
      <c r="B18" s="23" t="s">
        <v>124</v>
      </c>
      <c r="C18" s="24">
        <v>2445.71</v>
      </c>
      <c r="D18" s="25">
        <v>360</v>
      </c>
      <c r="E18" s="26">
        <v>0</v>
      </c>
      <c r="F18" s="26">
        <f t="shared" si="0"/>
        <v>2805.71</v>
      </c>
    </row>
    <row r="19" spans="1:6" ht="13.5" thickBot="1" x14ac:dyDescent="0.3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3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129</v>
      </c>
      <c r="B21" s="23" t="s">
        <v>130</v>
      </c>
      <c r="C21" s="24">
        <v>1415.47</v>
      </c>
      <c r="D21" s="25">
        <v>0</v>
      </c>
      <c r="E21" s="26">
        <v>0</v>
      </c>
      <c r="F21" s="26">
        <f t="shared" si="0"/>
        <v>1415.47</v>
      </c>
    </row>
    <row r="22" spans="1:6" ht="13.5" hidden="1" thickBot="1" x14ac:dyDescent="0.3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35">
      <c r="A24" s="22" t="s">
        <v>135</v>
      </c>
      <c r="B24" s="23" t="s">
        <v>136</v>
      </c>
      <c r="C24" s="24">
        <v>948.38</v>
      </c>
      <c r="D24" s="25">
        <v>0</v>
      </c>
      <c r="E24" s="26">
        <v>354.2</v>
      </c>
      <c r="F24" s="26">
        <f t="shared" si="0"/>
        <v>594.18000000000006</v>
      </c>
    </row>
    <row r="25" spans="1:6" ht="13.5" thickBot="1" x14ac:dyDescent="0.35">
      <c r="A25" s="22" t="s">
        <v>137</v>
      </c>
      <c r="B25" s="23" t="s">
        <v>138</v>
      </c>
      <c r="C25" s="24">
        <v>818.24</v>
      </c>
      <c r="D25" s="25">
        <v>0</v>
      </c>
      <c r="E25" s="26">
        <v>335</v>
      </c>
      <c r="F25" s="26">
        <f t="shared" si="0"/>
        <v>483.24</v>
      </c>
    </row>
    <row r="26" spans="1:6" ht="13.5" thickBot="1" x14ac:dyDescent="0.3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3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3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3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3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3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3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3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3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 t="s">
        <v>248</v>
      </c>
      <c r="B35" s="23" t="s">
        <v>249</v>
      </c>
      <c r="C35" s="24">
        <v>0</v>
      </c>
      <c r="D35" s="25">
        <v>1205</v>
      </c>
      <c r="E35" s="26">
        <v>430.6</v>
      </c>
      <c r="F35" s="26">
        <f t="shared" si="0"/>
        <v>774.4</v>
      </c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22914.11</v>
      </c>
      <c r="D37" s="25">
        <f>SUM(D7:D36)</f>
        <v>1637</v>
      </c>
      <c r="E37" s="26">
        <f>SUM(E7:E36)</f>
        <v>2129.1999999999998</v>
      </c>
      <c r="F37" s="26">
        <f>SUM(C37:E37)</f>
        <v>26680.31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workbookViewId="0">
      <selection activeCell="F27" sqref="F27"/>
    </sheetView>
  </sheetViews>
  <sheetFormatPr defaultColWidth="9.1796875" defaultRowHeight="13" x14ac:dyDescent="0.3"/>
  <cols>
    <col min="1" max="1" width="31.08984375" style="9" customWidth="1"/>
    <col min="2" max="2" width="9.453125" style="9" customWidth="1"/>
    <col min="3" max="3" width="14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156</v>
      </c>
      <c r="B7" s="23" t="s">
        <v>157</v>
      </c>
      <c r="C7" s="24">
        <v>-6358.75</v>
      </c>
      <c r="D7" s="25">
        <v>0</v>
      </c>
      <c r="E7" s="26">
        <v>2400</v>
      </c>
      <c r="F7" s="26">
        <f>C7+D7-E7</f>
        <v>-8758.75</v>
      </c>
    </row>
    <row r="8" spans="1:7" ht="13.5" thickBot="1" x14ac:dyDescent="0.35">
      <c r="A8" s="22" t="s">
        <v>158</v>
      </c>
      <c r="B8" s="23" t="s">
        <v>159</v>
      </c>
      <c r="C8" s="24">
        <v>8092.07</v>
      </c>
      <c r="D8" s="25">
        <v>0</v>
      </c>
      <c r="E8" s="26">
        <v>0</v>
      </c>
      <c r="F8" s="26">
        <f>C8+D8-E8</f>
        <v>8092.07</v>
      </c>
    </row>
    <row r="9" spans="1:7" ht="13.5" thickBot="1" x14ac:dyDescent="0.35">
      <c r="A9" s="22" t="s">
        <v>160</v>
      </c>
      <c r="B9" s="23" t="s">
        <v>161</v>
      </c>
      <c r="C9" s="24">
        <v>2925.22</v>
      </c>
      <c r="D9" s="25">
        <v>0</v>
      </c>
      <c r="E9" s="26">
        <v>0</v>
      </c>
      <c r="F9" s="26">
        <f t="shared" ref="F9:F27" si="0">C9+D9-E9</f>
        <v>2925.22</v>
      </c>
    </row>
    <row r="10" spans="1:7" ht="13.5" thickBot="1" x14ac:dyDescent="0.35">
      <c r="A10" s="22" t="s">
        <v>162</v>
      </c>
      <c r="B10" s="23" t="s">
        <v>163</v>
      </c>
      <c r="C10" s="24">
        <v>1242.28</v>
      </c>
      <c r="D10" s="25">
        <v>0</v>
      </c>
      <c r="E10" s="26">
        <v>0</v>
      </c>
      <c r="F10" s="26">
        <f t="shared" si="0"/>
        <v>1242.28</v>
      </c>
    </row>
    <row r="11" spans="1:7" ht="13.5" thickBot="1" x14ac:dyDescent="0.3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3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35">
      <c r="A13" s="22" t="s">
        <v>168</v>
      </c>
      <c r="B13" s="23" t="s">
        <v>169</v>
      </c>
      <c r="C13" s="24">
        <v>-2329.79</v>
      </c>
      <c r="D13" s="25">
        <v>0</v>
      </c>
      <c r="E13" s="26">
        <v>0</v>
      </c>
      <c r="F13" s="26">
        <f t="shared" si="0"/>
        <v>-2329.79</v>
      </c>
    </row>
    <row r="14" spans="1:7" ht="13.5" thickBot="1" x14ac:dyDescent="0.35">
      <c r="A14" s="22" t="s">
        <v>170</v>
      </c>
      <c r="B14" s="23" t="s">
        <v>171</v>
      </c>
      <c r="C14" s="24">
        <v>-1200</v>
      </c>
      <c r="D14" s="25">
        <v>0</v>
      </c>
      <c r="E14" s="26">
        <v>0</v>
      </c>
      <c r="F14" s="26">
        <f t="shared" si="0"/>
        <v>-1200</v>
      </c>
    </row>
    <row r="15" spans="1:7" ht="13.5" thickBot="1" x14ac:dyDescent="0.35">
      <c r="A15" s="22" t="s">
        <v>172</v>
      </c>
      <c r="B15" s="23" t="s">
        <v>173</v>
      </c>
      <c r="C15" s="24">
        <v>3775.69</v>
      </c>
      <c r="D15" s="25">
        <v>1471</v>
      </c>
      <c r="E15" s="26">
        <v>1159</v>
      </c>
      <c r="F15" s="26">
        <f t="shared" si="0"/>
        <v>4087.6900000000005</v>
      </c>
    </row>
    <row r="16" spans="1:7" ht="13.5" thickBot="1" x14ac:dyDescent="0.35">
      <c r="A16" s="22" t="s">
        <v>174</v>
      </c>
      <c r="B16" s="23" t="s">
        <v>175</v>
      </c>
      <c r="C16" s="24">
        <v>2430.6</v>
      </c>
      <c r="D16" s="25">
        <v>671</v>
      </c>
      <c r="E16" s="26">
        <v>203.34</v>
      </c>
      <c r="F16" s="26">
        <f t="shared" si="0"/>
        <v>2898.2599999999998</v>
      </c>
    </row>
    <row r="17" spans="1:6" ht="13.5" thickBot="1" x14ac:dyDescent="0.35">
      <c r="A17" s="22" t="s">
        <v>176</v>
      </c>
      <c r="B17" s="23" t="s">
        <v>177</v>
      </c>
      <c r="C17" s="24">
        <v>15859.41</v>
      </c>
      <c r="D17" s="25">
        <v>6020.4</v>
      </c>
      <c r="E17" s="26">
        <v>558.86</v>
      </c>
      <c r="F17" s="26">
        <f t="shared" si="0"/>
        <v>21320.949999999997</v>
      </c>
    </row>
    <row r="18" spans="1:6" ht="13.5" thickBot="1" x14ac:dyDescent="0.35">
      <c r="A18" s="22" t="s">
        <v>178</v>
      </c>
      <c r="B18" s="23" t="s">
        <v>179</v>
      </c>
      <c r="C18" s="24">
        <v>98.6</v>
      </c>
      <c r="D18" s="25">
        <v>0</v>
      </c>
      <c r="E18" s="26">
        <v>50</v>
      </c>
      <c r="F18" s="26">
        <f t="shared" si="0"/>
        <v>48.599999999999994</v>
      </c>
    </row>
    <row r="19" spans="1:6" ht="13.5" thickBot="1" x14ac:dyDescent="0.3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35">
      <c r="A20" s="22" t="s">
        <v>182</v>
      </c>
      <c r="B20" s="23" t="s">
        <v>183</v>
      </c>
      <c r="C20" s="24">
        <v>-126.88</v>
      </c>
      <c r="D20" s="25">
        <v>0</v>
      </c>
      <c r="E20" s="26">
        <v>160</v>
      </c>
      <c r="F20" s="26">
        <f t="shared" si="0"/>
        <v>-286.88</v>
      </c>
    </row>
    <row r="21" spans="1:6" ht="13.5" thickBot="1" x14ac:dyDescent="0.35">
      <c r="A21" s="22" t="s">
        <v>184</v>
      </c>
      <c r="B21" s="23" t="s">
        <v>185</v>
      </c>
      <c r="C21" s="24">
        <v>-126.88</v>
      </c>
      <c r="D21" s="25">
        <v>0</v>
      </c>
      <c r="E21" s="26">
        <v>200</v>
      </c>
      <c r="F21" s="26">
        <f>C21+D21-E21</f>
        <v>-326.88</v>
      </c>
    </row>
    <row r="22" spans="1:6" ht="13.5" thickBot="1" x14ac:dyDescent="0.3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3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35">
      <c r="A24" s="22" t="s">
        <v>241</v>
      </c>
      <c r="B24" s="23" t="s">
        <v>242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35">
      <c r="A26" s="22"/>
      <c r="B26" s="23"/>
      <c r="C26" s="24"/>
      <c r="D26" s="25"/>
      <c r="E26" s="26"/>
      <c r="F26" s="26"/>
    </row>
    <row r="27" spans="1:6" ht="13.5" thickBot="1" x14ac:dyDescent="0.35">
      <c r="A27" s="22" t="s">
        <v>192</v>
      </c>
      <c r="B27" s="23" t="s">
        <v>193</v>
      </c>
      <c r="C27" s="24">
        <v>5180.3</v>
      </c>
      <c r="D27" s="25">
        <v>0</v>
      </c>
      <c r="E27" s="26">
        <v>293.88</v>
      </c>
      <c r="F27" s="26">
        <f t="shared" si="0"/>
        <v>4886.42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27640.139999999996</v>
      </c>
      <c r="D30" s="25">
        <f>SUM(D7:D29)</f>
        <v>8162.4</v>
      </c>
      <c r="E30" s="26">
        <f>SUM(E7:E29)</f>
        <v>5025.08</v>
      </c>
      <c r="F30" s="26">
        <f>SUM(F7:F29)</f>
        <v>30777.459999999992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tabSelected="1" workbookViewId="0">
      <selection activeCell="E26" sqref="E26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250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35">
      <c r="A8" s="22" t="s">
        <v>196</v>
      </c>
      <c r="B8" s="23" t="s">
        <v>197</v>
      </c>
      <c r="C8" s="24">
        <v>75.81</v>
      </c>
      <c r="D8" s="25">
        <v>1200</v>
      </c>
      <c r="E8" s="26">
        <v>0</v>
      </c>
      <c r="F8" s="26">
        <f>C8+D8-E8</f>
        <v>1275.81</v>
      </c>
    </row>
    <row r="9" spans="1:7" ht="13.5" thickBot="1" x14ac:dyDescent="0.35">
      <c r="A9" s="22" t="s">
        <v>198</v>
      </c>
      <c r="B9" s="23" t="s">
        <v>199</v>
      </c>
      <c r="C9" s="24">
        <v>4519.6400000000003</v>
      </c>
      <c r="D9" s="25">
        <v>0</v>
      </c>
      <c r="E9" s="26">
        <v>364.9</v>
      </c>
      <c r="F9" s="26">
        <f t="shared" ref="F9:F28" si="0">C9+D9-E9</f>
        <v>4154.7400000000007</v>
      </c>
    </row>
    <row r="10" spans="1:7" ht="13.5" thickBot="1" x14ac:dyDescent="0.35">
      <c r="A10" s="22" t="s">
        <v>200</v>
      </c>
      <c r="B10" s="23" t="s">
        <v>201</v>
      </c>
      <c r="C10" s="24">
        <v>1261.8800000000001</v>
      </c>
      <c r="D10" s="25">
        <v>0</v>
      </c>
      <c r="E10" s="26">
        <v>0</v>
      </c>
      <c r="F10" s="26">
        <f t="shared" si="0"/>
        <v>1261.8800000000001</v>
      </c>
    </row>
    <row r="11" spans="1:7" ht="13.5" thickBot="1" x14ac:dyDescent="0.35">
      <c r="A11" s="22" t="s">
        <v>202</v>
      </c>
      <c r="B11" s="23" t="s">
        <v>203</v>
      </c>
      <c r="C11" s="24">
        <v>1005.32</v>
      </c>
      <c r="D11" s="25">
        <v>0</v>
      </c>
      <c r="E11" s="26">
        <v>0</v>
      </c>
      <c r="F11" s="26">
        <f t="shared" si="0"/>
        <v>1005.32</v>
      </c>
    </row>
    <row r="12" spans="1:7" ht="13.5" thickBot="1" x14ac:dyDescent="0.35">
      <c r="A12" s="22" t="s">
        <v>204</v>
      </c>
      <c r="B12" s="23" t="s">
        <v>205</v>
      </c>
      <c r="C12" s="24">
        <v>1034.1400000000001</v>
      </c>
      <c r="D12" s="25">
        <v>0</v>
      </c>
      <c r="E12" s="26">
        <v>72.599999999999994</v>
      </c>
      <c r="F12" s="26">
        <f t="shared" si="0"/>
        <v>961.54000000000008</v>
      </c>
    </row>
    <row r="13" spans="1:7" ht="13.5" thickBot="1" x14ac:dyDescent="0.35">
      <c r="A13" s="22" t="s">
        <v>206</v>
      </c>
      <c r="B13" s="23" t="s">
        <v>207</v>
      </c>
      <c r="C13" s="24">
        <v>2032.43</v>
      </c>
      <c r="D13" s="25">
        <v>0</v>
      </c>
      <c r="E13" s="26">
        <v>329</v>
      </c>
      <c r="F13" s="26">
        <f t="shared" si="0"/>
        <v>1703.43</v>
      </c>
    </row>
    <row r="14" spans="1:7" ht="13.5" thickBot="1" x14ac:dyDescent="0.35">
      <c r="A14" s="22" t="s">
        <v>208</v>
      </c>
      <c r="B14" s="23" t="s">
        <v>209</v>
      </c>
      <c r="C14" s="24">
        <v>2878.17</v>
      </c>
      <c r="D14" s="25">
        <v>0</v>
      </c>
      <c r="E14" s="26">
        <v>527.67999999999995</v>
      </c>
      <c r="F14" s="26">
        <f t="shared" si="0"/>
        <v>2350.4900000000002</v>
      </c>
    </row>
    <row r="15" spans="1:7" ht="13.5" thickBot="1" x14ac:dyDescent="0.35">
      <c r="A15" s="22" t="s">
        <v>210</v>
      </c>
      <c r="B15" s="23" t="s">
        <v>211</v>
      </c>
      <c r="C15" s="24">
        <v>536.96</v>
      </c>
      <c r="D15" s="25">
        <v>0</v>
      </c>
      <c r="E15" s="26">
        <v>0</v>
      </c>
      <c r="F15" s="26">
        <f t="shared" si="0"/>
        <v>536.96</v>
      </c>
    </row>
    <row r="16" spans="1:7" ht="13.5" thickBot="1" x14ac:dyDescent="0.35">
      <c r="A16" s="22" t="s">
        <v>212</v>
      </c>
      <c r="B16" s="23" t="s">
        <v>213</v>
      </c>
      <c r="C16" s="24">
        <v>5535.26</v>
      </c>
      <c r="D16" s="25">
        <v>2790</v>
      </c>
      <c r="E16" s="26">
        <v>333.73</v>
      </c>
      <c r="F16" s="26">
        <f t="shared" si="0"/>
        <v>7991.5300000000007</v>
      </c>
    </row>
    <row r="17" spans="1:6" ht="13.5" thickBot="1" x14ac:dyDescent="0.35">
      <c r="A17" s="22" t="s">
        <v>214</v>
      </c>
      <c r="B17" s="23" t="s">
        <v>215</v>
      </c>
      <c r="C17" s="24">
        <v>5361.14</v>
      </c>
      <c r="D17" s="25">
        <v>0</v>
      </c>
      <c r="E17" s="26">
        <v>3889.24</v>
      </c>
      <c r="F17" s="26">
        <f t="shared" si="0"/>
        <v>1471.9000000000005</v>
      </c>
    </row>
    <row r="18" spans="1:6" ht="13.5" thickBot="1" x14ac:dyDescent="0.35">
      <c r="A18" s="22" t="s">
        <v>216</v>
      </c>
      <c r="B18" s="23" t="s">
        <v>217</v>
      </c>
      <c r="C18" s="24">
        <v>5401.6</v>
      </c>
      <c r="D18" s="25">
        <v>0</v>
      </c>
      <c r="E18" s="26">
        <v>0</v>
      </c>
      <c r="F18" s="26">
        <f t="shared" si="0"/>
        <v>5401.6</v>
      </c>
    </row>
    <row r="19" spans="1:6" ht="13.5" thickBot="1" x14ac:dyDescent="0.35">
      <c r="A19" s="22" t="s">
        <v>218</v>
      </c>
      <c r="B19" s="23" t="s">
        <v>219</v>
      </c>
      <c r="C19" s="24">
        <v>149.22999999999999</v>
      </c>
      <c r="D19" s="25">
        <v>0</v>
      </c>
      <c r="E19" s="26">
        <v>0</v>
      </c>
      <c r="F19" s="26">
        <f t="shared" si="0"/>
        <v>149.22999999999999</v>
      </c>
    </row>
    <row r="20" spans="1:6" ht="13.5" thickBot="1" x14ac:dyDescent="0.3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35">
      <c r="A23" s="22" t="s">
        <v>239</v>
      </c>
      <c r="B23" s="23" t="s">
        <v>240</v>
      </c>
      <c r="C23" s="24">
        <v>479.38</v>
      </c>
      <c r="D23" s="25">
        <v>0</v>
      </c>
      <c r="E23" s="26">
        <v>0</v>
      </c>
      <c r="F23" s="26">
        <f t="shared" si="0"/>
        <v>479.38</v>
      </c>
    </row>
    <row r="24" spans="1:6" ht="13.5" thickBot="1" x14ac:dyDescent="0.35">
      <c r="A24" s="22"/>
      <c r="B24" s="23"/>
      <c r="C24" s="24"/>
      <c r="D24" s="25"/>
      <c r="E24" s="26"/>
      <c r="F24" s="26"/>
    </row>
    <row r="25" spans="1:6" ht="13.5" thickBot="1" x14ac:dyDescent="0.35">
      <c r="A25" s="22"/>
      <c r="B25" s="23"/>
      <c r="C25" s="24"/>
      <c r="D25" s="25"/>
      <c r="E25" s="26"/>
      <c r="F25" s="26"/>
    </row>
    <row r="26" spans="1:6" ht="13.5" thickBot="1" x14ac:dyDescent="0.35">
      <c r="A26" s="22" t="s">
        <v>224</v>
      </c>
      <c r="B26" s="23" t="s">
        <v>225</v>
      </c>
      <c r="C26" s="24">
        <v>22920.29</v>
      </c>
      <c r="D26" s="25">
        <v>1426</v>
      </c>
      <c r="E26" s="26">
        <v>3579.09</v>
      </c>
      <c r="F26" s="26">
        <f t="shared" si="0"/>
        <v>20767.2</v>
      </c>
    </row>
    <row r="27" spans="1:6" ht="13.5" thickBot="1" x14ac:dyDescent="0.35">
      <c r="A27" s="22"/>
      <c r="B27" s="23"/>
      <c r="C27" s="24"/>
      <c r="D27" s="25"/>
      <c r="E27" s="26"/>
      <c r="F27" s="26"/>
    </row>
    <row r="28" spans="1:6" ht="13.5" thickBot="1" x14ac:dyDescent="0.3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/>
      <c r="B30" s="23"/>
      <c r="C30" s="24"/>
      <c r="D30" s="25"/>
      <c r="E30" s="26"/>
      <c r="F30" s="26"/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3.5" thickBot="1" x14ac:dyDescent="0.35">
      <c r="A32" s="27"/>
      <c r="B32" s="23"/>
      <c r="C32" s="24"/>
      <c r="D32" s="25"/>
      <c r="E32" s="26"/>
      <c r="F32" s="26"/>
    </row>
    <row r="33" spans="1:6" ht="13.5" thickBot="1" x14ac:dyDescent="0.35">
      <c r="A33" s="27" t="s">
        <v>54</v>
      </c>
      <c r="B33" s="23"/>
      <c r="C33" s="24">
        <f>SUM(C7:C32)</f>
        <v>55347.839999999997</v>
      </c>
      <c r="D33" s="25">
        <f>SUM(D7:D32)</f>
        <v>5416</v>
      </c>
      <c r="E33" s="26">
        <f>SUM(E7:E32)</f>
        <v>9096.24</v>
      </c>
      <c r="F33" s="26">
        <f>SUM(F8:F32)</f>
        <v>51632.5</v>
      </c>
    </row>
    <row r="34" spans="1:6" ht="15.5" thickBot="1" x14ac:dyDescent="0.35">
      <c r="A34" s="31"/>
      <c r="B34" s="22"/>
      <c r="C34" s="24"/>
      <c r="D34" s="25"/>
      <c r="E34" s="26"/>
      <c r="F34" s="26"/>
    </row>
    <row r="35" spans="1:6" x14ac:dyDescent="0.3">
      <c r="A35" s="17"/>
      <c r="B35" s="17"/>
      <c r="C35" s="17"/>
      <c r="D35" s="14"/>
      <c r="E35" s="18"/>
      <c r="F35" s="18"/>
    </row>
    <row r="36" spans="1:6" ht="14" thickBot="1" x14ac:dyDescent="0.4">
      <c r="A36" s="32"/>
      <c r="B36" s="17"/>
      <c r="C36" s="17"/>
      <c r="D36" s="14"/>
      <c r="E36" s="37"/>
      <c r="F36" s="38"/>
    </row>
    <row r="37" spans="1:6" x14ac:dyDescent="0.3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35">
      <c r="A38" s="17"/>
      <c r="C38" s="17"/>
      <c r="D38" s="14"/>
      <c r="E38" s="34"/>
      <c r="F38" s="18"/>
    </row>
    <row r="39" spans="1:6" x14ac:dyDescent="0.3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0445D0502B49A8D0F125A400B475" ma:contentTypeVersion="11" ma:contentTypeDescription="Create a new document." ma:contentTypeScope="" ma:versionID="e8575d77eee8baad9b1a9b9de94a8ce5">
  <xsd:schema xmlns:xsd="http://www.w3.org/2001/XMLSchema" xmlns:xs="http://www.w3.org/2001/XMLSchema" xmlns:p="http://schemas.microsoft.com/office/2006/metadata/properties" xmlns:ns3="105049e3-1949-414e-ae1e-6ad187c0a5f0" targetNamespace="http://schemas.microsoft.com/office/2006/metadata/properties" ma:root="true" ma:fieldsID="c55c2131ee510f2adcc88d806ade9178" ns3:_="">
    <xsd:import namespace="105049e3-1949-414e-ae1e-6ad187c0a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49e3-1949-414e-ae1e-6ad187c0a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5049e3-1949-414e-ae1e-6ad187c0a5f0" xsi:nil="true"/>
  </documentManagement>
</p:properties>
</file>

<file path=customXml/itemProps1.xml><?xml version="1.0" encoding="utf-8"?>
<ds:datastoreItem xmlns:ds="http://schemas.openxmlformats.org/officeDocument/2006/customXml" ds:itemID="{B05590A5-B340-4E80-8F12-FEF281A0C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49e3-1949-414e-ae1e-6ad187c0a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31D04-9A32-48E6-A74D-D4EC86300372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049e3-1949-414e-ae1e-6ad187c0a5f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Atkins, Tammy - Dayton HS Finance</cp:lastModifiedBy>
  <cp:lastPrinted>2025-01-08T18:17:35Z</cp:lastPrinted>
  <dcterms:created xsi:type="dcterms:W3CDTF">2023-12-06T12:41:02Z</dcterms:created>
  <dcterms:modified xsi:type="dcterms:W3CDTF">2025-03-13T13:04:46Z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0x01010084450445D0502B49A8D0F125A400B475</vt:lpwstr>
  </property>
</Properties>
</file>