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ytonkyschools-my.sharepoint.com/personal/tammy_atkins_dayton_kyschools_us/Documents/Documents/Reports/"/>
    </mc:Choice>
  </mc:AlternateContent>
  <xr:revisionPtr revIDLastSave="0" documentId="8_{3F466964-4969-4840-810A-AB33DFD905B8}" xr6:coauthVersionLast="47" xr6:coauthVersionMax="47" xr10:uidLastSave="{00000000-0000-0000-0000-000000000000}"/>
  <bookViews>
    <workbookView xWindow="13785" yWindow="-16320" windowWidth="29040" windowHeight="15720" activeTab="4" xr2:uid="{05D24F10-95D5-4818-AB5A-E44827A3B8AE}"/>
  </bookViews>
  <sheets>
    <sheet name="7H0" sheetId="1" r:id="rId1"/>
    <sheet name="7H1 PG1" sheetId="2" r:id="rId2"/>
    <sheet name="7H1 PG2" sheetId="3" r:id="rId3"/>
    <sheet name="7H2  7H3" sheetId="4" r:id="rId4"/>
    <sheet name="7H4 7H5 7H6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F34" i="1"/>
  <c r="F20" i="2"/>
  <c r="F18" i="1"/>
  <c r="F24" i="4"/>
  <c r="F23" i="5" l="1"/>
  <c r="F33" i="1" l="1"/>
  <c r="F32" i="1"/>
  <c r="F10" i="5" l="1"/>
  <c r="F13" i="3"/>
  <c r="F22" i="5" l="1"/>
  <c r="F34" i="3"/>
  <c r="E33" i="5" l="1"/>
  <c r="D33" i="5"/>
  <c r="C33" i="5"/>
  <c r="F28" i="5"/>
  <c r="F26" i="5"/>
  <c r="F21" i="5"/>
  <c r="F20" i="5"/>
  <c r="F19" i="5"/>
  <c r="F18" i="5"/>
  <c r="F17" i="5"/>
  <c r="F16" i="5"/>
  <c r="F15" i="5"/>
  <c r="F14" i="5"/>
  <c r="F13" i="5"/>
  <c r="F12" i="5"/>
  <c r="F11" i="5"/>
  <c r="F9" i="5"/>
  <c r="F8" i="5"/>
  <c r="F7" i="5"/>
  <c r="E30" i="4"/>
  <c r="D30" i="4"/>
  <c r="C30" i="4"/>
  <c r="F27" i="4"/>
  <c r="F25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7" i="4"/>
  <c r="E37" i="3"/>
  <c r="D37" i="3"/>
  <c r="C37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2" i="3"/>
  <c r="F11" i="3"/>
  <c r="F10" i="3"/>
  <c r="F9" i="3"/>
  <c r="F8" i="3"/>
  <c r="F7" i="3"/>
  <c r="E30" i="2"/>
  <c r="D30" i="2"/>
  <c r="C30" i="2"/>
  <c r="F27" i="2"/>
  <c r="F26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33" i="5" l="1"/>
  <c r="F30" i="4"/>
  <c r="F37" i="3"/>
  <c r="F30" i="2"/>
  <c r="F22" i="1" l="1"/>
  <c r="F21" i="1"/>
  <c r="E37" i="1" l="1"/>
  <c r="D37" i="1"/>
  <c r="C37" i="1"/>
  <c r="F31" i="1"/>
  <c r="F30" i="1"/>
  <c r="F29" i="1"/>
  <c r="F28" i="1"/>
  <c r="F27" i="1"/>
  <c r="F26" i="1"/>
  <c r="F25" i="1"/>
  <c r="F24" i="1"/>
  <c r="F23" i="1"/>
  <c r="F20" i="1"/>
  <c r="F19" i="1"/>
  <c r="F17" i="1"/>
  <c r="F16" i="1"/>
  <c r="F15" i="1"/>
  <c r="F14" i="1"/>
  <c r="F13" i="1"/>
  <c r="F12" i="1"/>
  <c r="F11" i="1"/>
  <c r="F10" i="1"/>
  <c r="F9" i="1"/>
  <c r="F8" i="1"/>
  <c r="F7" i="1"/>
  <c r="F37" i="1" l="1"/>
</calcChain>
</file>

<file path=xl/sharedStrings.xml><?xml version="1.0" encoding="utf-8"?>
<sst xmlns="http://schemas.openxmlformats.org/spreadsheetml/2006/main" count="322" uniqueCount="249">
  <si>
    <t>SCHOOL ACTIVITY FUND</t>
  </si>
  <si>
    <t>School</t>
  </si>
  <si>
    <t>DAYTON HS</t>
  </si>
  <si>
    <t>Year</t>
  </si>
  <si>
    <t>Activity Accounts</t>
  </si>
  <si>
    <t>ACCT code</t>
  </si>
  <si>
    <t>Beginning Balance</t>
  </si>
  <si>
    <t>Receipts</t>
  </si>
  <si>
    <t>Expenditures</t>
  </si>
  <si>
    <t>Balance</t>
  </si>
  <si>
    <t>BOYS GD BASKETBALL SCHOLAR</t>
  </si>
  <si>
    <t>7H001</t>
  </si>
  <si>
    <t>CAMPBELL FAMILY SCHOLAR</t>
  </si>
  <si>
    <t>7H002</t>
  </si>
  <si>
    <t>M. CAMPOAMOR SCHOLARSHIP</t>
  </si>
  <si>
    <t>7H003</t>
  </si>
  <si>
    <t>DAYT ED ASSOC SCHOLARSHIP</t>
  </si>
  <si>
    <t>7H005</t>
  </si>
  <si>
    <t>DHS BOOSTER SCHOLARSHIP</t>
  </si>
  <si>
    <t>7H007</t>
  </si>
  <si>
    <t>DHS SCHOOL SCHOLARSHIP</t>
  </si>
  <si>
    <t>7H009</t>
  </si>
  <si>
    <t xml:space="preserve">HSAF-SPIDER DOYEN MEMORIAL </t>
  </si>
  <si>
    <t>7H010</t>
  </si>
  <si>
    <t>HBARNES LODGE SCHOLARSHIP</t>
  </si>
  <si>
    <t>7H011</t>
  </si>
  <si>
    <t>V.LINGERFELGER/MCKIERNAN SCHL</t>
  </si>
  <si>
    <t>7H013</t>
  </si>
  <si>
    <t>MORELAND SCHOLARSHIP</t>
  </si>
  <si>
    <t>7H014</t>
  </si>
  <si>
    <t>R.COXPEELMAN SCHOLARSHIP</t>
  </si>
  <si>
    <t>7H015</t>
  </si>
  <si>
    <t>WOODEN SCHOLARSHIP</t>
  </si>
  <si>
    <t>7H018</t>
  </si>
  <si>
    <t>DHS ALUMNI ASSOC SCHOLARSHIP</t>
  </si>
  <si>
    <t>7H019</t>
  </si>
  <si>
    <t>CC RETIRED TCHR SCHOLARSHIP</t>
  </si>
  <si>
    <t>7H023</t>
  </si>
  <si>
    <t>SCIENCE SCHOLARSHIP</t>
  </si>
  <si>
    <t>7H024</t>
  </si>
  <si>
    <t>S.WATSON MEMORIAL SCHOLARSHIP</t>
  </si>
  <si>
    <t>7H025</t>
  </si>
  <si>
    <t>SCANTRELL MEMORIAL SCHOLARSHIP</t>
  </si>
  <si>
    <t>7H026</t>
  </si>
  <si>
    <t>VOLTER TRACK SCHOLARSHIP</t>
  </si>
  <si>
    <t>7H027</t>
  </si>
  <si>
    <t>DEADINN SCHOLARSHIP</t>
  </si>
  <si>
    <t>7H028</t>
  </si>
  <si>
    <t>L.BRANDENBURG SCHOLARSHIP</t>
  </si>
  <si>
    <t>7H030</t>
  </si>
  <si>
    <t>KROGMAN/MCHALE SCHOLARSHIP</t>
  </si>
  <si>
    <t>7H031</t>
  </si>
  <si>
    <t>BINKLEY SCHOLARSHIP</t>
  </si>
  <si>
    <t>7H034</t>
  </si>
  <si>
    <t>Totals</t>
  </si>
  <si>
    <r>
      <t>Principal</t>
    </r>
    <r>
      <rPr>
        <b/>
        <u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</t>
    </r>
  </si>
  <si>
    <t xml:space="preserve">School Treasurer </t>
  </si>
  <si>
    <t>Date</t>
  </si>
  <si>
    <t>KEN RANKLE SCHOLARSHIP</t>
  </si>
  <si>
    <t>7H020</t>
  </si>
  <si>
    <t>RIDDER/DAPPER HARDWORK SCH</t>
  </si>
  <si>
    <t>7H121</t>
  </si>
  <si>
    <t>AFTER PROM</t>
  </si>
  <si>
    <t>7H102</t>
  </si>
  <si>
    <t>PROM</t>
  </si>
  <si>
    <t>7H103</t>
  </si>
  <si>
    <t>ART DEPT</t>
  </si>
  <si>
    <t>7H104</t>
  </si>
  <si>
    <t>BAND</t>
  </si>
  <si>
    <t>7H105</t>
  </si>
  <si>
    <t>STUD GENERATED</t>
  </si>
  <si>
    <t>7H107</t>
  </si>
  <si>
    <t>CLASS OF 22</t>
  </si>
  <si>
    <t>7H108</t>
  </si>
  <si>
    <t>CLASS OF 23</t>
  </si>
  <si>
    <t>7H109</t>
  </si>
  <si>
    <t>CLASS OF 24</t>
  </si>
  <si>
    <t>7H110</t>
  </si>
  <si>
    <t>CLASS OF 25</t>
  </si>
  <si>
    <t>7H111</t>
  </si>
  <si>
    <t>7TH GRADE</t>
  </si>
  <si>
    <t>7H112</t>
  </si>
  <si>
    <t>8TH GRADE</t>
  </si>
  <si>
    <t>7H113</t>
  </si>
  <si>
    <t>STAFF GENERATED</t>
  </si>
  <si>
    <t>7H114</t>
  </si>
  <si>
    <t>MS FIELD TRIPS</t>
  </si>
  <si>
    <t>7H115</t>
  </si>
  <si>
    <t>DRAMA CLUB</t>
  </si>
  <si>
    <t>7H116</t>
  </si>
  <si>
    <t>ENGLISH DEPT</t>
  </si>
  <si>
    <t>7H119</t>
  </si>
  <si>
    <t>FELLOWSHIP OF CHRISTIAN ATH</t>
  </si>
  <si>
    <t>FIELD TRIPS</t>
  </si>
  <si>
    <t>7H122</t>
  </si>
  <si>
    <t>GUIDANCE</t>
  </si>
  <si>
    <t>7H124</t>
  </si>
  <si>
    <t>STUDENT COUNCIL</t>
  </si>
  <si>
    <t>7H127</t>
  </si>
  <si>
    <t>LIBRARY</t>
  </si>
  <si>
    <t>7H128</t>
  </si>
  <si>
    <t>MS DANCE</t>
  </si>
  <si>
    <t>7H130</t>
  </si>
  <si>
    <t>MS ROBOTICS</t>
  </si>
  <si>
    <t>7H131</t>
  </si>
  <si>
    <t>MS SCIENCE CLUB</t>
  </si>
  <si>
    <t>7H132</t>
  </si>
  <si>
    <t>MS ST. COUNCIL</t>
  </si>
  <si>
    <t>7H133</t>
  </si>
  <si>
    <t>COMMUNITYBASED</t>
  </si>
  <si>
    <t>7H134</t>
  </si>
  <si>
    <t>NAT HONOR SOC</t>
  </si>
  <si>
    <t>7H135</t>
  </si>
  <si>
    <t>JUNIOR NAT HONOR SOC</t>
  </si>
  <si>
    <t>7H136</t>
  </si>
  <si>
    <t xml:space="preserve">PRINCIPAL </t>
  </si>
  <si>
    <t>7H138</t>
  </si>
  <si>
    <t>SCHOLARSHIPS</t>
  </si>
  <si>
    <t>7H140</t>
  </si>
  <si>
    <t>SCIENCE DEPT</t>
  </si>
  <si>
    <t>7H141</t>
  </si>
  <si>
    <t>SENIOR BANQUET</t>
  </si>
  <si>
    <t>7H142</t>
  </si>
  <si>
    <t>SENIOR TRIP</t>
  </si>
  <si>
    <t>7H143</t>
  </si>
  <si>
    <t>SPEC ED DEPT</t>
  </si>
  <si>
    <t>7H145</t>
  </si>
  <si>
    <t>TCHR/STUD INCENTIVES</t>
  </si>
  <si>
    <t>7H147</t>
  </si>
  <si>
    <t>TRANSCRIPT FEES</t>
  </si>
  <si>
    <t>7H148</t>
  </si>
  <si>
    <t>WASH DC TRIP</t>
  </si>
  <si>
    <t>7H149</t>
  </si>
  <si>
    <t>YEARBOOK</t>
  </si>
  <si>
    <t>7H150</t>
  </si>
  <si>
    <t>YOUTHSERVICE CENTER</t>
  </si>
  <si>
    <t>7H151</t>
  </si>
  <si>
    <t>FBLA</t>
  </si>
  <si>
    <t>7H152</t>
  </si>
  <si>
    <t>ACADEMIC TEAM</t>
  </si>
  <si>
    <t>7H153</t>
  </si>
  <si>
    <t>COLOR/WINTER GUARD</t>
  </si>
  <si>
    <t>7H154</t>
  </si>
  <si>
    <t>3D PRINTER CLUB</t>
  </si>
  <si>
    <t>7H156</t>
  </si>
  <si>
    <t>CLASS OF 26-SAF</t>
  </si>
  <si>
    <t>7H157</t>
  </si>
  <si>
    <t>ALUMNI ASSOC</t>
  </si>
  <si>
    <t>7H158</t>
  </si>
  <si>
    <t>STUDENT DEVICES</t>
  </si>
  <si>
    <t>7H159</t>
  </si>
  <si>
    <t>INSTRUC TECHNOLOGY</t>
  </si>
  <si>
    <t>7H162</t>
  </si>
  <si>
    <t>SWEEP</t>
  </si>
  <si>
    <t>7H163</t>
  </si>
  <si>
    <t xml:space="preserve"> Expenditures</t>
  </si>
  <si>
    <t>ATHLETICS-GEN</t>
  </si>
  <si>
    <t>7H201</t>
  </si>
  <si>
    <t>FOOTBALL</t>
  </si>
  <si>
    <t>7H202</t>
  </si>
  <si>
    <t>VOLLEYBALL</t>
  </si>
  <si>
    <t>7H203</t>
  </si>
  <si>
    <t>GIRLS SOCCER</t>
  </si>
  <si>
    <t>7H204</t>
  </si>
  <si>
    <t>BOYS CROSS COUNTRY</t>
  </si>
  <si>
    <t>7H205</t>
  </si>
  <si>
    <t>GIRLS CROSS COUNTRY</t>
  </si>
  <si>
    <t>7H206</t>
  </si>
  <si>
    <t>BOWLING</t>
  </si>
  <si>
    <t>7H209</t>
  </si>
  <si>
    <t>CHEERLEADING</t>
  </si>
  <si>
    <t>7H210</t>
  </si>
  <si>
    <t>BOYS BASKETBALL</t>
  </si>
  <si>
    <t>7H212</t>
  </si>
  <si>
    <t>GIRLS BASKETBALL</t>
  </si>
  <si>
    <t>7H213</t>
  </si>
  <si>
    <t>YOUTH LEAGUE</t>
  </si>
  <si>
    <t>7H214</t>
  </si>
  <si>
    <t>BASEBALL</t>
  </si>
  <si>
    <t>7H215</t>
  </si>
  <si>
    <t>SOFTBALL</t>
  </si>
  <si>
    <t>7H216</t>
  </si>
  <si>
    <t>BOYS TRACK</t>
  </si>
  <si>
    <t>7H217</t>
  </si>
  <si>
    <t>GIRLS TRACK</t>
  </si>
  <si>
    <t>7H218</t>
  </si>
  <si>
    <t>GOLF OUTING</t>
  </si>
  <si>
    <t>7H220</t>
  </si>
  <si>
    <t>ESPORTS</t>
  </si>
  <si>
    <t>7H223</t>
  </si>
  <si>
    <t>STARTUP CHANGE</t>
  </si>
  <si>
    <t>7H225</t>
  </si>
  <si>
    <t>MS HOLIDAY BASKETBALL</t>
  </si>
  <si>
    <t>7H32T</t>
  </si>
  <si>
    <t>ATHLETIC FUNDRAISERS</t>
  </si>
  <si>
    <t>7H400</t>
  </si>
  <si>
    <t>FOOTBALL FR (FUNDRAISER)</t>
  </si>
  <si>
    <t>7H401</t>
  </si>
  <si>
    <t>VOLLEYBALL FR</t>
  </si>
  <si>
    <t>7H402</t>
  </si>
  <si>
    <t>SOCCER FR</t>
  </si>
  <si>
    <t>7H403</t>
  </si>
  <si>
    <t>CROSS COUNTRY FR</t>
  </si>
  <si>
    <t>7H404</t>
  </si>
  <si>
    <t>BOWLING FR</t>
  </si>
  <si>
    <t>7H407</t>
  </si>
  <si>
    <t>CHEERLEADING FR</t>
  </si>
  <si>
    <t>7H408</t>
  </si>
  <si>
    <t>BOYS BASKETBALL FR</t>
  </si>
  <si>
    <t>7H410</t>
  </si>
  <si>
    <t>MS BASKET FUNDR</t>
  </si>
  <si>
    <t>7H411</t>
  </si>
  <si>
    <t>GIRLS BASKETBALL FR</t>
  </si>
  <si>
    <t>7H412</t>
  </si>
  <si>
    <t>BASEBALL FR</t>
  </si>
  <si>
    <t>7H414</t>
  </si>
  <si>
    <t>SOFTBALL FR</t>
  </si>
  <si>
    <t>7H415</t>
  </si>
  <si>
    <t>TRACK FR</t>
  </si>
  <si>
    <t>7H416</t>
  </si>
  <si>
    <t>ESPORTS FR</t>
  </si>
  <si>
    <t>7H419</t>
  </si>
  <si>
    <t>PEP SQUAD</t>
  </si>
  <si>
    <t>7H420</t>
  </si>
  <si>
    <t>BOOSTERS INTERNAL</t>
  </si>
  <si>
    <t>7H500</t>
  </si>
  <si>
    <t>BAND BOOSTERS</t>
  </si>
  <si>
    <t>7H600</t>
  </si>
  <si>
    <t>DAY TREATMENT</t>
  </si>
  <si>
    <t>7H164</t>
  </si>
  <si>
    <t>THERAPUTIC RESOURCE</t>
  </si>
  <si>
    <t>7H422</t>
  </si>
  <si>
    <t>EDUCATORS RISING</t>
  </si>
  <si>
    <t>7H137</t>
  </si>
  <si>
    <t>MONTHLY FINANCIAL REPORT</t>
  </si>
  <si>
    <t>ELMER BLUM JR SERVICE SCHOLAR</t>
  </si>
  <si>
    <t>7H035</t>
  </si>
  <si>
    <t>MARY FOWEE COLVIN SCHOLAR</t>
  </si>
  <si>
    <t>7H036</t>
  </si>
  <si>
    <t>BOYS VOLLEYBALL FR</t>
  </si>
  <si>
    <t>7H423</t>
  </si>
  <si>
    <t>BOYS VOLLEYBALL</t>
  </si>
  <si>
    <t>7H224</t>
  </si>
  <si>
    <t>VOLTER MEMORIAL SCHOLARSHIP</t>
  </si>
  <si>
    <t>7H017</t>
  </si>
  <si>
    <t>2024-2025</t>
  </si>
  <si>
    <t>CAROL SAUSER MEMORIAL</t>
  </si>
  <si>
    <t>7H038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</si>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</sst>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b/>
      <i/>
      <sz val="10"/>
      <name val="Cavolini"/>
      <family val="4"/>
    </font>
    <font>
      <b/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4" fillId="0" borderId="3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44" fontId="4" fillId="0" borderId="6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right"/>
    </xf>
    <xf numFmtId="164" fontId="4" fillId="0" borderId="6" xfId="0" applyNumberFormat="1" applyFont="1" applyBorder="1"/>
    <xf numFmtId="0" fontId="4" fillId="0" borderId="7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right"/>
    </xf>
    <xf numFmtId="0" fontId="4" fillId="0" borderId="6" xfId="0" applyFont="1" applyBorder="1"/>
    <xf numFmtId="0" fontId="5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9" xfId="0" applyFont="1" applyBorder="1"/>
    <xf numFmtId="14" fontId="4" fillId="0" borderId="0" xfId="0" applyNumberFormat="1" applyFont="1"/>
    <xf numFmtId="0" fontId="4" fillId="0" borderId="9" xfId="0" applyFont="1" applyBorder="1" applyAlignment="1">
      <alignment horizontal="left"/>
    </xf>
    <xf numFmtId="16" fontId="1" fillId="0" borderId="0" xfId="0" applyNumberFormat="1" applyFont="1" applyAlignment="1">
      <alignment horizontal="left"/>
    </xf>
    <xf numFmtId="0" fontId="7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696C1-74F0-43D5-9D2A-F82357A49BCB}">
  <dimension ref="A1:G44"/>
  <sheetViews>
    <sheetView topLeftCell="A10" workbookViewId="0">
      <selection activeCell="B39" sqref="B39"/>
    </sheetView>
  </sheetViews>
  <sheetFormatPr defaultColWidth="9.1796875" defaultRowHeight="13" x14ac:dyDescent="0.3"/>
  <cols>
    <col min="1" max="1" width="33.453125" style="9" bestFit="1" customWidth="1"/>
    <col min="2" max="2" width="11" style="9" customWidth="1"/>
    <col min="3" max="3" width="10.26953125" style="9" customWidth="1"/>
    <col min="4" max="4" width="10.54296875" style="10" customWidth="1"/>
    <col min="5" max="5" width="11" style="5" customWidth="1"/>
    <col min="6" max="6" width="13.36328125" style="5" customWidth="1"/>
    <col min="7" max="16384" width="9.1796875" style="5"/>
  </cols>
  <sheetData>
    <row r="1" spans="1:7" ht="18" x14ac:dyDescent="0.4">
      <c r="A1" s="1"/>
      <c r="B1" s="1"/>
      <c r="C1" s="2" t="s">
        <v>0</v>
      </c>
      <c r="D1" s="3"/>
      <c r="E1" s="4"/>
      <c r="F1" s="3"/>
    </row>
    <row r="2" spans="1:7" ht="18" x14ac:dyDescent="0.4">
      <c r="A2" s="36" t="s">
        <v>248</v>
      </c>
      <c r="B2" s="1"/>
      <c r="C2" s="6" t="s">
        <v>234</v>
      </c>
      <c r="D2" s="3"/>
      <c r="E2" s="4"/>
      <c r="F2" s="7"/>
      <c r="G2" s="8"/>
    </row>
    <row r="3" spans="1:7" ht="13.5" thickBot="1" x14ac:dyDescent="0.35"/>
    <row r="4" spans="1:7" ht="15.5" thickBot="1" x14ac:dyDescent="0.35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35">
      <c r="A5" s="17"/>
      <c r="B5" s="17"/>
      <c r="C5" s="17"/>
      <c r="D5" s="14"/>
      <c r="E5" s="18"/>
      <c r="F5" s="18"/>
    </row>
    <row r="6" spans="1:7" ht="26.5" thickBot="1" x14ac:dyDescent="0.35">
      <c r="A6" s="19" t="s">
        <v>4</v>
      </c>
      <c r="B6" s="20" t="s">
        <v>5</v>
      </c>
      <c r="C6" s="21" t="s">
        <v>6</v>
      </c>
      <c r="D6" s="21" t="s">
        <v>7</v>
      </c>
      <c r="E6" s="21" t="s">
        <v>8</v>
      </c>
      <c r="F6" s="21" t="s">
        <v>9</v>
      </c>
    </row>
    <row r="7" spans="1:7" ht="13.5" thickBot="1" x14ac:dyDescent="0.35">
      <c r="A7" s="22" t="s">
        <v>10</v>
      </c>
      <c r="B7" s="23" t="s">
        <v>11</v>
      </c>
      <c r="C7" s="24">
        <v>0</v>
      </c>
      <c r="D7" s="25">
        <v>0</v>
      </c>
      <c r="E7" s="26">
        <v>0</v>
      </c>
      <c r="F7" s="26">
        <f>C7+D7-E7</f>
        <v>0</v>
      </c>
    </row>
    <row r="8" spans="1:7" ht="13.5" thickBot="1" x14ac:dyDescent="0.35">
      <c r="A8" s="22" t="s">
        <v>12</v>
      </c>
      <c r="B8" s="23" t="s">
        <v>13</v>
      </c>
      <c r="C8" s="24">
        <v>80</v>
      </c>
      <c r="D8" s="25">
        <v>0</v>
      </c>
      <c r="E8" s="26">
        <v>0</v>
      </c>
      <c r="F8" s="26">
        <f t="shared" ref="F8:F34" si="0">C8+D8-E8</f>
        <v>80</v>
      </c>
    </row>
    <row r="9" spans="1:7" ht="13.5" thickBot="1" x14ac:dyDescent="0.35">
      <c r="A9" s="22" t="s">
        <v>14</v>
      </c>
      <c r="B9" s="23" t="s">
        <v>15</v>
      </c>
      <c r="C9" s="24">
        <v>1400</v>
      </c>
      <c r="D9" s="25">
        <v>0</v>
      </c>
      <c r="E9" s="26">
        <v>0</v>
      </c>
      <c r="F9" s="26">
        <f t="shared" si="0"/>
        <v>1400</v>
      </c>
    </row>
    <row r="10" spans="1:7" ht="13.5" thickBot="1" x14ac:dyDescent="0.35">
      <c r="A10" s="22" t="s">
        <v>16</v>
      </c>
      <c r="B10" s="23" t="s">
        <v>17</v>
      </c>
      <c r="C10" s="24">
        <v>0</v>
      </c>
      <c r="D10" s="25">
        <v>0</v>
      </c>
      <c r="E10" s="26">
        <v>0</v>
      </c>
      <c r="F10" s="26">
        <f t="shared" si="0"/>
        <v>0</v>
      </c>
    </row>
    <row r="11" spans="1:7" ht="13.5" thickBot="1" x14ac:dyDescent="0.35">
      <c r="A11" s="22" t="s">
        <v>18</v>
      </c>
      <c r="B11" s="23" t="s">
        <v>19</v>
      </c>
      <c r="C11" s="24">
        <v>0</v>
      </c>
      <c r="D11" s="25">
        <v>0</v>
      </c>
      <c r="E11" s="26">
        <v>0</v>
      </c>
      <c r="F11" s="26">
        <f t="shared" si="0"/>
        <v>0</v>
      </c>
    </row>
    <row r="12" spans="1:7" ht="13.5" thickBot="1" x14ac:dyDescent="0.35">
      <c r="A12" s="22" t="s">
        <v>20</v>
      </c>
      <c r="B12" s="23" t="s">
        <v>21</v>
      </c>
      <c r="C12" s="24">
        <v>652.47</v>
      </c>
      <c r="D12" s="25">
        <v>0</v>
      </c>
      <c r="E12" s="26">
        <v>0</v>
      </c>
      <c r="F12" s="26">
        <f t="shared" si="0"/>
        <v>652.47</v>
      </c>
    </row>
    <row r="13" spans="1:7" ht="13.5" thickBot="1" x14ac:dyDescent="0.35">
      <c r="A13" s="22" t="s">
        <v>22</v>
      </c>
      <c r="B13" s="23" t="s">
        <v>23</v>
      </c>
      <c r="C13" s="24">
        <v>1000</v>
      </c>
      <c r="D13" s="25">
        <v>0</v>
      </c>
      <c r="E13" s="26">
        <v>0</v>
      </c>
      <c r="F13" s="26">
        <f t="shared" si="0"/>
        <v>1000</v>
      </c>
    </row>
    <row r="14" spans="1:7" ht="13.5" thickBot="1" x14ac:dyDescent="0.35">
      <c r="A14" s="22" t="s">
        <v>24</v>
      </c>
      <c r="B14" s="23" t="s">
        <v>25</v>
      </c>
      <c r="C14" s="24">
        <v>1000</v>
      </c>
      <c r="D14" s="25">
        <v>0</v>
      </c>
      <c r="E14" s="26">
        <v>0</v>
      </c>
      <c r="F14" s="26">
        <f t="shared" si="0"/>
        <v>1000</v>
      </c>
    </row>
    <row r="15" spans="1:7" ht="13.5" thickBot="1" x14ac:dyDescent="0.35">
      <c r="A15" s="22" t="s">
        <v>26</v>
      </c>
      <c r="B15" s="23" t="s">
        <v>27</v>
      </c>
      <c r="C15" s="24">
        <v>2287.1799999999998</v>
      </c>
      <c r="D15" s="25">
        <v>0</v>
      </c>
      <c r="E15" s="26">
        <v>0</v>
      </c>
      <c r="F15" s="26">
        <f t="shared" si="0"/>
        <v>2287.1799999999998</v>
      </c>
    </row>
    <row r="16" spans="1:7" ht="13.5" thickBot="1" x14ac:dyDescent="0.35">
      <c r="A16" s="22" t="s">
        <v>28</v>
      </c>
      <c r="B16" s="23" t="s">
        <v>29</v>
      </c>
      <c r="C16" s="24">
        <v>1500</v>
      </c>
      <c r="D16" s="25">
        <v>0</v>
      </c>
      <c r="E16" s="26">
        <v>0</v>
      </c>
      <c r="F16" s="26">
        <f t="shared" si="0"/>
        <v>1500</v>
      </c>
    </row>
    <row r="17" spans="1:6" ht="13.5" thickBot="1" x14ac:dyDescent="0.35">
      <c r="A17" s="22" t="s">
        <v>30</v>
      </c>
      <c r="B17" s="23" t="s">
        <v>31</v>
      </c>
      <c r="C17" s="24">
        <v>1000</v>
      </c>
      <c r="D17" s="25">
        <v>0</v>
      </c>
      <c r="E17" s="26">
        <v>0</v>
      </c>
      <c r="F17" s="26">
        <f t="shared" si="0"/>
        <v>1000</v>
      </c>
    </row>
    <row r="18" spans="1:6" ht="13.5" thickBot="1" x14ac:dyDescent="0.35">
      <c r="A18" s="22" t="s">
        <v>243</v>
      </c>
      <c r="B18" s="23" t="s">
        <v>244</v>
      </c>
      <c r="C18" s="24">
        <v>250</v>
      </c>
      <c r="D18" s="25">
        <v>0</v>
      </c>
      <c r="E18" s="26">
        <v>0</v>
      </c>
      <c r="F18" s="26">
        <f t="shared" si="0"/>
        <v>250</v>
      </c>
    </row>
    <row r="19" spans="1:6" ht="13.5" thickBot="1" x14ac:dyDescent="0.35">
      <c r="A19" s="22" t="s">
        <v>32</v>
      </c>
      <c r="B19" s="23" t="s">
        <v>33</v>
      </c>
      <c r="C19" s="24">
        <v>5.48</v>
      </c>
      <c r="D19" s="25">
        <v>0</v>
      </c>
      <c r="E19" s="26">
        <v>0</v>
      </c>
      <c r="F19" s="26">
        <f t="shared" si="0"/>
        <v>5.48</v>
      </c>
    </row>
    <row r="20" spans="1:6" ht="13.5" thickBot="1" x14ac:dyDescent="0.35">
      <c r="A20" s="22" t="s">
        <v>34</v>
      </c>
      <c r="B20" s="23" t="s">
        <v>35</v>
      </c>
      <c r="C20" s="24">
        <v>0</v>
      </c>
      <c r="D20" s="25">
        <v>0</v>
      </c>
      <c r="E20" s="26">
        <v>0</v>
      </c>
      <c r="F20" s="26">
        <f t="shared" si="0"/>
        <v>0</v>
      </c>
    </row>
    <row r="21" spans="1:6" ht="13.5" thickBot="1" x14ac:dyDescent="0.35">
      <c r="A21" s="22" t="s">
        <v>58</v>
      </c>
      <c r="B21" s="23" t="s">
        <v>59</v>
      </c>
      <c r="C21" s="24">
        <v>0</v>
      </c>
      <c r="D21" s="25">
        <v>0</v>
      </c>
      <c r="E21" s="26">
        <v>0</v>
      </c>
      <c r="F21" s="26">
        <f t="shared" si="0"/>
        <v>0</v>
      </c>
    </row>
    <row r="22" spans="1:6" ht="13.5" thickBot="1" x14ac:dyDescent="0.35">
      <c r="A22" s="22" t="s">
        <v>60</v>
      </c>
      <c r="B22" s="23" t="s">
        <v>61</v>
      </c>
      <c r="C22" s="24">
        <v>0</v>
      </c>
      <c r="D22" s="25">
        <v>0</v>
      </c>
      <c r="E22" s="26">
        <v>0</v>
      </c>
      <c r="F22" s="26">
        <f t="shared" si="0"/>
        <v>0</v>
      </c>
    </row>
    <row r="23" spans="1:6" ht="13.5" thickBot="1" x14ac:dyDescent="0.35">
      <c r="A23" s="22" t="s">
        <v>36</v>
      </c>
      <c r="B23" s="23" t="s">
        <v>37</v>
      </c>
      <c r="C23" s="24">
        <v>500</v>
      </c>
      <c r="D23" s="25">
        <v>0</v>
      </c>
      <c r="E23" s="26">
        <v>0</v>
      </c>
      <c r="F23" s="26">
        <f t="shared" si="0"/>
        <v>500</v>
      </c>
    </row>
    <row r="24" spans="1:6" ht="13.5" thickBot="1" x14ac:dyDescent="0.35">
      <c r="A24" s="22" t="s">
        <v>38</v>
      </c>
      <c r="B24" s="23" t="s">
        <v>39</v>
      </c>
      <c r="C24" s="24">
        <v>200</v>
      </c>
      <c r="D24" s="25">
        <v>0</v>
      </c>
      <c r="E24" s="26">
        <v>0</v>
      </c>
      <c r="F24" s="26">
        <f>C24+D24-E24</f>
        <v>200</v>
      </c>
    </row>
    <row r="25" spans="1:6" ht="13.5" thickBot="1" x14ac:dyDescent="0.35">
      <c r="A25" s="22" t="s">
        <v>40</v>
      </c>
      <c r="B25" s="23" t="s">
        <v>41</v>
      </c>
      <c r="C25" s="24">
        <v>1625</v>
      </c>
      <c r="D25" s="25">
        <v>0</v>
      </c>
      <c r="E25" s="26">
        <v>0</v>
      </c>
      <c r="F25" s="26">
        <f>C25+D25-E25</f>
        <v>1625</v>
      </c>
    </row>
    <row r="26" spans="1:6" ht="13.5" thickBot="1" x14ac:dyDescent="0.35">
      <c r="A26" s="22" t="s">
        <v>42</v>
      </c>
      <c r="B26" s="23" t="s">
        <v>43</v>
      </c>
      <c r="C26" s="24">
        <v>0</v>
      </c>
      <c r="D26" s="25">
        <v>0</v>
      </c>
      <c r="E26" s="26">
        <v>0</v>
      </c>
      <c r="F26" s="26">
        <f t="shared" si="0"/>
        <v>0</v>
      </c>
    </row>
    <row r="27" spans="1:6" ht="13.5" hidden="1" thickBot="1" x14ac:dyDescent="0.35">
      <c r="A27" s="22" t="s">
        <v>44</v>
      </c>
      <c r="B27" s="23" t="s">
        <v>45</v>
      </c>
      <c r="C27" s="24">
        <v>0</v>
      </c>
      <c r="D27" s="25">
        <v>0</v>
      </c>
      <c r="E27" s="26">
        <v>0</v>
      </c>
      <c r="F27" s="26">
        <f t="shared" si="0"/>
        <v>0</v>
      </c>
    </row>
    <row r="28" spans="1:6" ht="13.5" thickBot="1" x14ac:dyDescent="0.35">
      <c r="A28" s="22" t="s">
        <v>46</v>
      </c>
      <c r="B28" s="23" t="s">
        <v>47</v>
      </c>
      <c r="C28" s="24">
        <v>250</v>
      </c>
      <c r="D28" s="25">
        <v>0</v>
      </c>
      <c r="E28" s="26">
        <v>0</v>
      </c>
      <c r="F28" s="26">
        <f t="shared" si="0"/>
        <v>250</v>
      </c>
    </row>
    <row r="29" spans="1:6" ht="13.5" thickBot="1" x14ac:dyDescent="0.35">
      <c r="A29" s="22" t="s">
        <v>48</v>
      </c>
      <c r="B29" s="23" t="s">
        <v>49</v>
      </c>
      <c r="C29" s="24">
        <v>150</v>
      </c>
      <c r="D29" s="25">
        <v>0</v>
      </c>
      <c r="E29" s="26">
        <v>0</v>
      </c>
      <c r="F29" s="26">
        <f t="shared" si="0"/>
        <v>150</v>
      </c>
    </row>
    <row r="30" spans="1:6" ht="13.5" thickBot="1" x14ac:dyDescent="0.35">
      <c r="A30" s="22" t="s">
        <v>50</v>
      </c>
      <c r="B30" s="23" t="s">
        <v>51</v>
      </c>
      <c r="C30" s="24">
        <v>0</v>
      </c>
      <c r="D30" s="25">
        <v>0</v>
      </c>
      <c r="E30" s="26">
        <v>0</v>
      </c>
      <c r="F30" s="26">
        <f t="shared" si="0"/>
        <v>0</v>
      </c>
    </row>
    <row r="31" spans="1:6" ht="13.5" thickBot="1" x14ac:dyDescent="0.35">
      <c r="A31" s="22" t="s">
        <v>52</v>
      </c>
      <c r="B31" s="23" t="s">
        <v>53</v>
      </c>
      <c r="C31" s="24">
        <v>15410.73</v>
      </c>
      <c r="D31" s="25">
        <v>0</v>
      </c>
      <c r="E31" s="26">
        <v>1000</v>
      </c>
      <c r="F31" s="26">
        <f t="shared" si="0"/>
        <v>14410.73</v>
      </c>
    </row>
    <row r="32" spans="1:6" ht="13.5" thickBot="1" x14ac:dyDescent="0.35">
      <c r="A32" s="27" t="s">
        <v>235</v>
      </c>
      <c r="B32" s="23" t="s">
        <v>236</v>
      </c>
      <c r="C32" s="24">
        <v>0</v>
      </c>
      <c r="D32" s="25">
        <v>0</v>
      </c>
      <c r="E32" s="26">
        <v>0</v>
      </c>
      <c r="F32" s="26">
        <f t="shared" si="0"/>
        <v>0</v>
      </c>
    </row>
    <row r="33" spans="1:6" ht="13.5" thickBot="1" x14ac:dyDescent="0.35">
      <c r="A33" s="27" t="s">
        <v>237</v>
      </c>
      <c r="B33" s="23" t="s">
        <v>238</v>
      </c>
      <c r="C33" s="24">
        <v>0</v>
      </c>
      <c r="D33" s="25">
        <v>0</v>
      </c>
      <c r="E33" s="26">
        <v>0</v>
      </c>
      <c r="F33" s="26">
        <f t="shared" si="0"/>
        <v>0</v>
      </c>
    </row>
    <row r="34" spans="1:6" ht="13.5" thickBot="1" x14ac:dyDescent="0.35">
      <c r="A34" s="27" t="s">
        <v>246</v>
      </c>
      <c r="B34" s="23" t="s">
        <v>247</v>
      </c>
      <c r="C34" s="24">
        <v>0</v>
      </c>
      <c r="D34" s="25">
        <v>0</v>
      </c>
      <c r="E34" s="26">
        <v>0</v>
      </c>
      <c r="F34" s="26">
        <f t="shared" si="0"/>
        <v>0</v>
      </c>
    </row>
    <row r="35" spans="1:6" ht="13.5" thickBot="1" x14ac:dyDescent="0.35">
      <c r="A35" s="27"/>
      <c r="B35" s="23"/>
      <c r="C35" s="24"/>
      <c r="D35" s="25"/>
      <c r="E35" s="26"/>
      <c r="F35" s="26"/>
    </row>
    <row r="36" spans="1:6" ht="13.5" thickBot="1" x14ac:dyDescent="0.35">
      <c r="A36" s="27"/>
      <c r="B36" s="28"/>
      <c r="C36" s="24"/>
      <c r="D36" s="29"/>
      <c r="E36" s="30"/>
      <c r="F36" s="30"/>
    </row>
    <row r="37" spans="1:6" ht="15.5" thickBot="1" x14ac:dyDescent="0.35">
      <c r="A37" s="31" t="s">
        <v>54</v>
      </c>
      <c r="B37" s="22"/>
      <c r="C37" s="24">
        <f>SUM(C7:C36)</f>
        <v>27310.86</v>
      </c>
      <c r="D37" s="25">
        <f>SUM(D7:D36)</f>
        <v>0</v>
      </c>
      <c r="E37" s="26">
        <f>SUM(E7:E36)</f>
        <v>1000</v>
      </c>
      <c r="F37" s="26">
        <f>SUM(C37+D37-E37)</f>
        <v>26310.86</v>
      </c>
    </row>
    <row r="38" spans="1:6" x14ac:dyDescent="0.3">
      <c r="A38" s="17"/>
      <c r="B38" s="17"/>
      <c r="C38" s="17"/>
      <c r="D38" s="14"/>
      <c r="E38" s="18"/>
      <c r="F38" s="18"/>
    </row>
    <row r="39" spans="1:6" ht="14" thickBot="1" x14ac:dyDescent="0.4">
      <c r="A39" s="32"/>
      <c r="B39" s="17"/>
      <c r="C39" s="17"/>
      <c r="D39" s="14"/>
      <c r="E39" s="37"/>
      <c r="F39" s="38"/>
    </row>
    <row r="40" spans="1:6" x14ac:dyDescent="0.3">
      <c r="A40" s="17" t="s">
        <v>55</v>
      </c>
      <c r="B40" s="17"/>
      <c r="C40" s="17"/>
      <c r="D40" s="14"/>
      <c r="E40" s="33" t="s">
        <v>56</v>
      </c>
      <c r="F40" s="33"/>
    </row>
    <row r="41" spans="1:6" ht="13.5" thickBot="1" x14ac:dyDescent="0.35">
      <c r="A41" s="17"/>
      <c r="C41" s="17"/>
      <c r="D41" s="14"/>
      <c r="E41" s="34"/>
      <c r="F41" s="18"/>
    </row>
    <row r="42" spans="1:6" x14ac:dyDescent="0.3">
      <c r="A42" s="35" t="s">
        <v>57</v>
      </c>
      <c r="C42" s="17"/>
      <c r="D42" s="14"/>
      <c r="E42" s="33" t="s">
        <v>57</v>
      </c>
      <c r="F42" s="33"/>
    </row>
    <row r="44" spans="1:6" x14ac:dyDescent="0.3">
      <c r="C44" s="17"/>
    </row>
  </sheetData>
  <mergeCells count="1">
    <mergeCell ref="E39:F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FF04-C7E6-49A1-8B6E-5960B21B3F13}">
  <dimension ref="A1:G39"/>
  <sheetViews>
    <sheetView workbookViewId="0">
      <selection activeCell="C41" sqref="C41"/>
    </sheetView>
  </sheetViews>
  <sheetFormatPr defaultColWidth="9.1796875" defaultRowHeight="13" x14ac:dyDescent="0.3"/>
  <cols>
    <col min="1" max="1" width="33.453125" style="9" bestFit="1" customWidth="1"/>
    <col min="2" max="2" width="11" style="9" customWidth="1"/>
    <col min="3" max="3" width="10.26953125" style="9" customWidth="1"/>
    <col min="4" max="4" width="10.54296875" style="10" customWidth="1"/>
    <col min="5" max="5" width="11.08984375" style="5" customWidth="1"/>
    <col min="6" max="6" width="13.36328125" style="5" customWidth="1"/>
    <col min="7" max="16384" width="9.1796875" style="5"/>
  </cols>
  <sheetData>
    <row r="1" spans="1:7" ht="18" x14ac:dyDescent="0.4">
      <c r="A1" s="1"/>
      <c r="B1" s="1"/>
      <c r="C1" s="2" t="s">
        <v>0</v>
      </c>
      <c r="D1" s="3"/>
      <c r="E1" s="4"/>
      <c r="F1" s="3"/>
    </row>
    <row r="2" spans="1:7" ht="18" x14ac:dyDescent="0.4">
      <c r="A2" s="36" t="s">
        <v>248</v>
      </c>
      <c r="B2" s="1"/>
      <c r="C2" s="6" t="s">
        <v>234</v>
      </c>
      <c r="D2" s="3"/>
      <c r="E2" s="4"/>
      <c r="F2" s="7"/>
      <c r="G2" s="8"/>
    </row>
    <row r="3" spans="1:7" ht="13.5" thickBot="1" x14ac:dyDescent="0.35"/>
    <row r="4" spans="1:7" ht="15.5" thickBot="1" x14ac:dyDescent="0.35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35">
      <c r="A5" s="17"/>
      <c r="B5" s="17"/>
      <c r="C5" s="17"/>
      <c r="D5" s="14"/>
      <c r="E5" s="18"/>
      <c r="F5" s="18"/>
    </row>
    <row r="6" spans="1:7" ht="26.5" thickBot="1" x14ac:dyDescent="0.35">
      <c r="A6" s="19" t="s">
        <v>4</v>
      </c>
      <c r="B6" s="20" t="s">
        <v>5</v>
      </c>
      <c r="C6" s="21" t="s">
        <v>6</v>
      </c>
      <c r="D6" s="21" t="s">
        <v>7</v>
      </c>
      <c r="E6" s="21" t="s">
        <v>8</v>
      </c>
      <c r="F6" s="21" t="s">
        <v>9</v>
      </c>
    </row>
    <row r="7" spans="1:7" ht="13.5" thickBot="1" x14ac:dyDescent="0.35">
      <c r="A7" s="22" t="s">
        <v>62</v>
      </c>
      <c r="B7" s="23" t="s">
        <v>63</v>
      </c>
      <c r="C7" s="24">
        <v>2967.32</v>
      </c>
      <c r="D7" s="25">
        <v>0</v>
      </c>
      <c r="E7" s="26">
        <v>0</v>
      </c>
      <c r="F7" s="26">
        <f>C7+D7-E7</f>
        <v>2967.32</v>
      </c>
    </row>
    <row r="8" spans="1:7" ht="13.5" thickBot="1" x14ac:dyDescent="0.35">
      <c r="A8" s="22" t="s">
        <v>64</v>
      </c>
      <c r="B8" s="23" t="s">
        <v>65</v>
      </c>
      <c r="C8" s="24">
        <v>216</v>
      </c>
      <c r="D8" s="25">
        <v>199.32</v>
      </c>
      <c r="E8" s="26">
        <v>0</v>
      </c>
      <c r="F8" s="26">
        <f t="shared" ref="F8:F26" si="0">C8+D8-E8</f>
        <v>415.32</v>
      </c>
    </row>
    <row r="9" spans="1:7" ht="13.5" thickBot="1" x14ac:dyDescent="0.35">
      <c r="A9" s="22" t="s">
        <v>66</v>
      </c>
      <c r="B9" s="23" t="s">
        <v>67</v>
      </c>
      <c r="C9" s="24">
        <v>278.47000000000003</v>
      </c>
      <c r="D9" s="25">
        <v>0</v>
      </c>
      <c r="E9" s="26">
        <v>0</v>
      </c>
      <c r="F9" s="26">
        <f t="shared" si="0"/>
        <v>278.47000000000003</v>
      </c>
    </row>
    <row r="10" spans="1:7" ht="13.5" thickBot="1" x14ac:dyDescent="0.35">
      <c r="A10" s="22" t="s">
        <v>68</v>
      </c>
      <c r="B10" s="23" t="s">
        <v>69</v>
      </c>
      <c r="C10" s="24">
        <v>1241.19</v>
      </c>
      <c r="D10" s="25">
        <v>0</v>
      </c>
      <c r="E10" s="26">
        <v>302</v>
      </c>
      <c r="F10" s="26">
        <f t="shared" si="0"/>
        <v>939.19</v>
      </c>
    </row>
    <row r="11" spans="1:7" ht="13.5" thickBot="1" x14ac:dyDescent="0.35">
      <c r="A11" s="22" t="s">
        <v>70</v>
      </c>
      <c r="B11" s="23" t="s">
        <v>71</v>
      </c>
      <c r="C11" s="24">
        <v>7273.44</v>
      </c>
      <c r="D11" s="25">
        <v>0</v>
      </c>
      <c r="E11" s="26">
        <v>0</v>
      </c>
      <c r="F11" s="26">
        <f t="shared" si="0"/>
        <v>7273.44</v>
      </c>
    </row>
    <row r="12" spans="1:7" ht="13.5" hidden="1" thickBot="1" x14ac:dyDescent="0.35">
      <c r="A12" s="22" t="s">
        <v>72</v>
      </c>
      <c r="B12" s="23" t="s">
        <v>73</v>
      </c>
      <c r="C12" s="24">
        <v>0</v>
      </c>
      <c r="D12" s="25">
        <v>0</v>
      </c>
      <c r="E12" s="26">
        <v>0</v>
      </c>
      <c r="F12" s="26">
        <f t="shared" si="0"/>
        <v>0</v>
      </c>
    </row>
    <row r="13" spans="1:7" ht="13.5" hidden="1" thickBot="1" x14ac:dyDescent="0.35">
      <c r="A13" s="22" t="s">
        <v>74</v>
      </c>
      <c r="B13" s="23" t="s">
        <v>75</v>
      </c>
      <c r="C13" s="24">
        <v>0</v>
      </c>
      <c r="D13" s="25">
        <v>0</v>
      </c>
      <c r="E13" s="26">
        <v>0</v>
      </c>
      <c r="F13" s="26">
        <f t="shared" si="0"/>
        <v>0</v>
      </c>
    </row>
    <row r="14" spans="1:7" ht="13.5" hidden="1" thickBot="1" x14ac:dyDescent="0.35">
      <c r="A14" s="22" t="s">
        <v>76</v>
      </c>
      <c r="B14" s="23" t="s">
        <v>77</v>
      </c>
      <c r="C14" s="24">
        <v>0</v>
      </c>
      <c r="D14" s="25">
        <v>0</v>
      </c>
      <c r="E14" s="26">
        <v>0</v>
      </c>
      <c r="F14" s="26">
        <f t="shared" si="0"/>
        <v>0</v>
      </c>
    </row>
    <row r="15" spans="1:7" ht="13.5" thickBot="1" x14ac:dyDescent="0.35">
      <c r="A15" s="22" t="s">
        <v>78</v>
      </c>
      <c r="B15" s="23" t="s">
        <v>79</v>
      </c>
      <c r="C15" s="24">
        <v>0</v>
      </c>
      <c r="D15" s="25">
        <v>0</v>
      </c>
      <c r="E15" s="26">
        <v>0</v>
      </c>
      <c r="F15" s="26">
        <f t="shared" si="0"/>
        <v>0</v>
      </c>
    </row>
    <row r="16" spans="1:7" ht="13.5" thickBot="1" x14ac:dyDescent="0.35">
      <c r="A16" s="22" t="s">
        <v>80</v>
      </c>
      <c r="B16" s="23" t="s">
        <v>81</v>
      </c>
      <c r="C16" s="24">
        <v>38.299999999999997</v>
      </c>
      <c r="D16" s="25">
        <v>0</v>
      </c>
      <c r="E16" s="26">
        <v>0</v>
      </c>
      <c r="F16" s="26">
        <f t="shared" si="0"/>
        <v>38.299999999999997</v>
      </c>
    </row>
    <row r="17" spans="1:6" ht="13.5" thickBot="1" x14ac:dyDescent="0.35">
      <c r="A17" s="22" t="s">
        <v>82</v>
      </c>
      <c r="B17" s="23" t="s">
        <v>83</v>
      </c>
      <c r="C17" s="24">
        <v>35.770000000000003</v>
      </c>
      <c r="D17" s="25">
        <v>0</v>
      </c>
      <c r="E17" s="26">
        <v>0</v>
      </c>
      <c r="F17" s="26">
        <f t="shared" si="0"/>
        <v>35.770000000000003</v>
      </c>
    </row>
    <row r="18" spans="1:6" ht="13.5" thickBot="1" x14ac:dyDescent="0.35">
      <c r="A18" s="22" t="s">
        <v>84</v>
      </c>
      <c r="B18" s="23" t="s">
        <v>85</v>
      </c>
      <c r="C18" s="24">
        <v>833.47</v>
      </c>
      <c r="D18" s="25">
        <v>18.5</v>
      </c>
      <c r="E18" s="26">
        <v>0</v>
      </c>
      <c r="F18" s="26">
        <f t="shared" si="0"/>
        <v>851.97</v>
      </c>
    </row>
    <row r="19" spans="1:6" ht="13.5" thickBot="1" x14ac:dyDescent="0.35">
      <c r="A19" s="22" t="s">
        <v>86</v>
      </c>
      <c r="B19" s="23" t="s">
        <v>87</v>
      </c>
      <c r="C19" s="24">
        <v>1024.05</v>
      </c>
      <c r="D19" s="25">
        <v>0</v>
      </c>
      <c r="E19" s="26">
        <v>0</v>
      </c>
      <c r="F19" s="26">
        <f t="shared" si="0"/>
        <v>1024.05</v>
      </c>
    </row>
    <row r="20" spans="1:6" ht="13.5" thickBot="1" x14ac:dyDescent="0.35">
      <c r="A20" s="22" t="s">
        <v>88</v>
      </c>
      <c r="B20" s="23" t="s">
        <v>89</v>
      </c>
      <c r="C20" s="24">
        <v>4662.79</v>
      </c>
      <c r="D20" s="25">
        <v>0</v>
      </c>
      <c r="E20" s="26">
        <v>1550.15</v>
      </c>
      <c r="F20" s="26">
        <f t="shared" si="0"/>
        <v>3112.64</v>
      </c>
    </row>
    <row r="21" spans="1:6" ht="13.5" thickBot="1" x14ac:dyDescent="0.35">
      <c r="A21" s="22" t="s">
        <v>90</v>
      </c>
      <c r="B21" s="23" t="s">
        <v>91</v>
      </c>
      <c r="C21" s="24">
        <v>55</v>
      </c>
      <c r="D21" s="25">
        <v>0</v>
      </c>
      <c r="E21" s="26">
        <v>0</v>
      </c>
      <c r="F21" s="26">
        <f t="shared" si="0"/>
        <v>55</v>
      </c>
    </row>
    <row r="22" spans="1:6" ht="13.5" hidden="1" thickBot="1" x14ac:dyDescent="0.35">
      <c r="A22" s="22" t="s">
        <v>92</v>
      </c>
      <c r="B22" s="23" t="s">
        <v>61</v>
      </c>
      <c r="C22" s="24">
        <v>0</v>
      </c>
      <c r="D22" s="25">
        <v>0</v>
      </c>
      <c r="E22" s="26">
        <v>0</v>
      </c>
      <c r="F22" s="26">
        <f t="shared" si="0"/>
        <v>0</v>
      </c>
    </row>
    <row r="23" spans="1:6" ht="13.5" thickBot="1" x14ac:dyDescent="0.35">
      <c r="A23" s="22" t="s">
        <v>93</v>
      </c>
      <c r="B23" s="23" t="s">
        <v>94</v>
      </c>
      <c r="C23" s="24">
        <v>576.39</v>
      </c>
      <c r="D23" s="25">
        <v>0</v>
      </c>
      <c r="E23" s="26">
        <v>0</v>
      </c>
      <c r="F23" s="26">
        <f t="shared" si="0"/>
        <v>576.39</v>
      </c>
    </row>
    <row r="24" spans="1:6" ht="13.5" thickBot="1" x14ac:dyDescent="0.35">
      <c r="A24" s="22" t="s">
        <v>95</v>
      </c>
      <c r="B24" s="23" t="s">
        <v>96</v>
      </c>
      <c r="C24" s="24">
        <v>0</v>
      </c>
      <c r="D24" s="25">
        <v>0</v>
      </c>
      <c r="E24" s="26">
        <v>0</v>
      </c>
      <c r="F24" s="26">
        <f t="shared" si="0"/>
        <v>0</v>
      </c>
    </row>
    <row r="25" spans="1:6" ht="13.5" thickBot="1" x14ac:dyDescent="0.35">
      <c r="A25" s="22" t="s">
        <v>97</v>
      </c>
      <c r="B25" s="23" t="s">
        <v>98</v>
      </c>
      <c r="C25" s="24">
        <v>240.28</v>
      </c>
      <c r="D25" s="25">
        <v>0</v>
      </c>
      <c r="E25" s="26">
        <v>0</v>
      </c>
      <c r="F25" s="26">
        <f t="shared" si="0"/>
        <v>240.28</v>
      </c>
    </row>
    <row r="26" spans="1:6" ht="13.5" thickBot="1" x14ac:dyDescent="0.35">
      <c r="A26" s="22" t="s">
        <v>99</v>
      </c>
      <c r="B26" s="23" t="s">
        <v>100</v>
      </c>
      <c r="C26" s="24">
        <v>109.69</v>
      </c>
      <c r="D26" s="25">
        <v>0</v>
      </c>
      <c r="E26" s="26">
        <v>0</v>
      </c>
      <c r="F26" s="26">
        <f t="shared" si="0"/>
        <v>109.69</v>
      </c>
    </row>
    <row r="27" spans="1:6" ht="13.5" thickBot="1" x14ac:dyDescent="0.35">
      <c r="A27" s="22" t="s">
        <v>101</v>
      </c>
      <c r="B27" s="23" t="s">
        <v>102</v>
      </c>
      <c r="C27" s="24">
        <v>169.75</v>
      </c>
      <c r="D27" s="25">
        <v>0</v>
      </c>
      <c r="E27" s="26">
        <v>0</v>
      </c>
      <c r="F27" s="26">
        <f>C27+D27-E27</f>
        <v>169.75</v>
      </c>
    </row>
    <row r="28" spans="1:6" ht="13.5" thickBot="1" x14ac:dyDescent="0.35">
      <c r="A28" s="22"/>
      <c r="B28" s="23"/>
      <c r="C28" s="24"/>
      <c r="D28" s="25"/>
      <c r="E28" s="26"/>
      <c r="F28" s="26"/>
    </row>
    <row r="29" spans="1:6" ht="13.5" thickBot="1" x14ac:dyDescent="0.35">
      <c r="A29" s="22"/>
      <c r="B29" s="23"/>
      <c r="C29" s="24"/>
      <c r="D29" s="25"/>
      <c r="E29" s="26"/>
      <c r="F29" s="26"/>
    </row>
    <row r="30" spans="1:6" ht="13.5" thickBot="1" x14ac:dyDescent="0.35">
      <c r="A30" s="22" t="s">
        <v>54</v>
      </c>
      <c r="B30" s="23"/>
      <c r="C30" s="24">
        <f>SUM(C7:C29)</f>
        <v>19721.909999999993</v>
      </c>
      <c r="D30" s="25">
        <f>SUM(D7:D29)</f>
        <v>217.82</v>
      </c>
      <c r="E30" s="26">
        <f>SUM(E7:E29)</f>
        <v>1852.15</v>
      </c>
      <c r="F30" s="26">
        <f>SUM(C30:E30)</f>
        <v>21791.879999999994</v>
      </c>
    </row>
    <row r="31" spans="1:6" ht="13.5" thickBot="1" x14ac:dyDescent="0.35">
      <c r="A31" s="22"/>
      <c r="B31" s="23"/>
      <c r="C31" s="24"/>
      <c r="D31" s="25"/>
      <c r="E31" s="26"/>
      <c r="F31" s="26"/>
    </row>
    <row r="32" spans="1:6" ht="15.5" thickBot="1" x14ac:dyDescent="0.35">
      <c r="A32" s="31"/>
      <c r="B32" s="22"/>
      <c r="C32" s="24"/>
      <c r="D32" s="25"/>
      <c r="E32" s="26"/>
      <c r="F32" s="26"/>
    </row>
    <row r="33" spans="1:6" x14ac:dyDescent="0.3">
      <c r="A33" s="17"/>
      <c r="B33" s="17"/>
      <c r="C33" s="17"/>
      <c r="D33" s="14"/>
      <c r="E33" s="18"/>
      <c r="F33" s="18"/>
    </row>
    <row r="34" spans="1:6" ht="14" thickBot="1" x14ac:dyDescent="0.4">
      <c r="A34" s="32"/>
      <c r="B34" s="17"/>
      <c r="C34" s="17"/>
      <c r="D34" s="14"/>
      <c r="E34" s="37"/>
      <c r="F34" s="38"/>
    </row>
    <row r="35" spans="1:6" x14ac:dyDescent="0.3">
      <c r="A35" s="17" t="s">
        <v>55</v>
      </c>
      <c r="B35" s="17"/>
      <c r="C35" s="17"/>
      <c r="D35" s="14"/>
      <c r="E35" s="33" t="s">
        <v>56</v>
      </c>
      <c r="F35" s="33"/>
    </row>
    <row r="36" spans="1:6" ht="13.5" thickBot="1" x14ac:dyDescent="0.35">
      <c r="A36" s="17"/>
      <c r="C36" s="17"/>
      <c r="D36" s="14"/>
      <c r="E36" s="34"/>
      <c r="F36" s="18"/>
    </row>
    <row r="37" spans="1:6" x14ac:dyDescent="0.3">
      <c r="A37" s="35" t="s">
        <v>57</v>
      </c>
      <c r="C37" s="17"/>
      <c r="D37" s="14"/>
      <c r="E37" s="33" t="s">
        <v>57</v>
      </c>
      <c r="F37" s="33"/>
    </row>
    <row r="39" spans="1:6" x14ac:dyDescent="0.3">
      <c r="C39" s="17"/>
    </row>
  </sheetData>
  <mergeCells count="1">
    <mergeCell ref="E34:F3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E5C2E-A55D-4AF9-B102-5BE7AAD4C3F3}">
  <dimension ref="A1:G44"/>
  <sheetViews>
    <sheetView topLeftCell="A3" workbookViewId="0">
      <selection activeCell="A38" sqref="A38"/>
    </sheetView>
  </sheetViews>
  <sheetFormatPr defaultColWidth="9.1796875" defaultRowHeight="13" x14ac:dyDescent="0.3"/>
  <cols>
    <col min="1" max="1" width="33.453125" style="9" bestFit="1" customWidth="1"/>
    <col min="2" max="2" width="11" style="9" customWidth="1"/>
    <col min="3" max="3" width="10.26953125" style="9" customWidth="1"/>
    <col min="4" max="4" width="10.54296875" style="10" customWidth="1"/>
    <col min="5" max="5" width="10.7265625" style="5" customWidth="1"/>
    <col min="6" max="6" width="13.36328125" style="5" customWidth="1"/>
    <col min="7" max="16384" width="9.1796875" style="5"/>
  </cols>
  <sheetData>
    <row r="1" spans="1:7" ht="18" x14ac:dyDescent="0.4">
      <c r="A1" s="1"/>
      <c r="B1" s="1"/>
      <c r="C1" s="2" t="s">
        <v>0</v>
      </c>
      <c r="D1" s="3"/>
      <c r="E1" s="4"/>
      <c r="F1" s="3"/>
    </row>
    <row r="2" spans="1:7" ht="18" x14ac:dyDescent="0.4">
      <c r="A2" s="36" t="s">
        <v>248</v>
      </c>
      <c r="B2" s="1"/>
      <c r="C2" s="6" t="s">
        <v>234</v>
      </c>
      <c r="D2" s="3"/>
      <c r="E2" s="4"/>
      <c r="F2" s="7"/>
      <c r="G2" s="8"/>
    </row>
    <row r="3" spans="1:7" ht="13.5" thickBot="1" x14ac:dyDescent="0.35"/>
    <row r="4" spans="1:7" ht="15.5" thickBot="1" x14ac:dyDescent="0.35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35">
      <c r="A5" s="17"/>
      <c r="B5" s="17"/>
      <c r="C5" s="17"/>
      <c r="D5" s="14"/>
      <c r="E5" s="18"/>
      <c r="F5" s="18"/>
    </row>
    <row r="6" spans="1:7" ht="39.5" thickBot="1" x14ac:dyDescent="0.35">
      <c r="A6" s="19" t="s">
        <v>4</v>
      </c>
      <c r="B6" s="20" t="s">
        <v>5</v>
      </c>
      <c r="C6" s="21" t="s">
        <v>6</v>
      </c>
      <c r="D6" s="21" t="s">
        <v>7</v>
      </c>
      <c r="E6" s="21" t="s">
        <v>155</v>
      </c>
      <c r="F6" s="21" t="s">
        <v>9</v>
      </c>
    </row>
    <row r="7" spans="1:7" ht="13.5" thickBot="1" x14ac:dyDescent="0.35">
      <c r="A7" s="22" t="s">
        <v>103</v>
      </c>
      <c r="B7" s="23" t="s">
        <v>104</v>
      </c>
      <c r="C7" s="24">
        <v>401.5</v>
      </c>
      <c r="D7" s="25">
        <v>0</v>
      </c>
      <c r="E7" s="26">
        <v>0</v>
      </c>
      <c r="F7" s="26">
        <f t="shared" ref="F7:F34" si="0">C7+D7-E7</f>
        <v>401.5</v>
      </c>
    </row>
    <row r="8" spans="1:7" ht="13.5" thickBot="1" x14ac:dyDescent="0.35">
      <c r="A8" s="22" t="s">
        <v>105</v>
      </c>
      <c r="B8" s="23" t="s">
        <v>106</v>
      </c>
      <c r="C8" s="24">
        <v>55.92</v>
      </c>
      <c r="D8" s="25">
        <v>0</v>
      </c>
      <c r="E8" s="26">
        <v>0</v>
      </c>
      <c r="F8" s="26">
        <f t="shared" si="0"/>
        <v>55.92</v>
      </c>
    </row>
    <row r="9" spans="1:7" ht="13.5" thickBot="1" x14ac:dyDescent="0.35">
      <c r="A9" s="22" t="s">
        <v>107</v>
      </c>
      <c r="B9" s="23" t="s">
        <v>108</v>
      </c>
      <c r="C9" s="24">
        <v>344.49</v>
      </c>
      <c r="D9" s="25">
        <v>0</v>
      </c>
      <c r="E9" s="26">
        <v>0</v>
      </c>
      <c r="F9" s="26">
        <f t="shared" si="0"/>
        <v>344.49</v>
      </c>
    </row>
    <row r="10" spans="1:7" ht="13.5" thickBot="1" x14ac:dyDescent="0.35">
      <c r="A10" s="22" t="s">
        <v>109</v>
      </c>
      <c r="B10" s="23" t="s">
        <v>110</v>
      </c>
      <c r="C10" s="24">
        <v>739.57</v>
      </c>
      <c r="D10" s="25">
        <v>103</v>
      </c>
      <c r="E10" s="26">
        <v>250.52</v>
      </c>
      <c r="F10" s="26">
        <f t="shared" si="0"/>
        <v>592.05000000000007</v>
      </c>
    </row>
    <row r="11" spans="1:7" ht="13.5" thickBot="1" x14ac:dyDescent="0.35">
      <c r="A11" s="22" t="s">
        <v>111</v>
      </c>
      <c r="B11" s="23" t="s">
        <v>112</v>
      </c>
      <c r="C11" s="24">
        <v>266.99</v>
      </c>
      <c r="D11" s="25">
        <v>0</v>
      </c>
      <c r="E11" s="26">
        <v>0</v>
      </c>
      <c r="F11" s="26">
        <f t="shared" si="0"/>
        <v>266.99</v>
      </c>
    </row>
    <row r="12" spans="1:7" ht="13.5" thickBot="1" x14ac:dyDescent="0.35">
      <c r="A12" s="22" t="s">
        <v>113</v>
      </c>
      <c r="B12" s="23" t="s">
        <v>114</v>
      </c>
      <c r="C12" s="24">
        <v>908.54</v>
      </c>
      <c r="D12" s="25">
        <v>0</v>
      </c>
      <c r="E12" s="26">
        <v>0</v>
      </c>
      <c r="F12" s="26">
        <f t="shared" si="0"/>
        <v>908.54</v>
      </c>
    </row>
    <row r="13" spans="1:7" ht="13.5" thickBot="1" x14ac:dyDescent="0.35">
      <c r="A13" s="22" t="s">
        <v>232</v>
      </c>
      <c r="B13" s="23" t="s">
        <v>233</v>
      </c>
      <c r="C13" s="24">
        <v>0</v>
      </c>
      <c r="D13" s="25">
        <v>0</v>
      </c>
      <c r="E13" s="26">
        <v>0</v>
      </c>
      <c r="F13" s="26">
        <f t="shared" si="0"/>
        <v>0</v>
      </c>
    </row>
    <row r="14" spans="1:7" ht="13.5" thickBot="1" x14ac:dyDescent="0.35">
      <c r="A14" s="22" t="s">
        <v>115</v>
      </c>
      <c r="B14" s="23" t="s">
        <v>116</v>
      </c>
      <c r="C14" s="24">
        <v>6407.22</v>
      </c>
      <c r="D14" s="25">
        <v>347.97</v>
      </c>
      <c r="E14" s="26">
        <v>55</v>
      </c>
      <c r="F14" s="26">
        <f t="shared" si="0"/>
        <v>6700.1900000000005</v>
      </c>
    </row>
    <row r="15" spans="1:7" ht="13.5" hidden="1" thickBot="1" x14ac:dyDescent="0.35">
      <c r="A15" s="22" t="s">
        <v>117</v>
      </c>
      <c r="B15" s="23" t="s">
        <v>118</v>
      </c>
      <c r="C15" s="24">
        <v>0</v>
      </c>
      <c r="D15" s="25">
        <v>0</v>
      </c>
      <c r="E15" s="26">
        <v>0</v>
      </c>
      <c r="F15" s="26">
        <f t="shared" si="0"/>
        <v>0</v>
      </c>
    </row>
    <row r="16" spans="1:7" ht="13.5" thickBot="1" x14ac:dyDescent="0.35">
      <c r="A16" s="22" t="s">
        <v>119</v>
      </c>
      <c r="B16" s="23" t="s">
        <v>120</v>
      </c>
      <c r="C16" s="24">
        <v>10</v>
      </c>
      <c r="D16" s="25">
        <v>0</v>
      </c>
      <c r="E16" s="26">
        <v>0</v>
      </c>
      <c r="F16" s="26">
        <f t="shared" si="0"/>
        <v>10</v>
      </c>
    </row>
    <row r="17" spans="1:6" ht="13.5" thickBot="1" x14ac:dyDescent="0.35">
      <c r="A17" s="22" t="s">
        <v>121</v>
      </c>
      <c r="B17" s="23" t="s">
        <v>122</v>
      </c>
      <c r="C17" s="24">
        <v>486.97</v>
      </c>
      <c r="D17" s="25">
        <v>0</v>
      </c>
      <c r="E17" s="26">
        <v>0</v>
      </c>
      <c r="F17" s="26">
        <f t="shared" si="0"/>
        <v>486.97</v>
      </c>
    </row>
    <row r="18" spans="1:6" ht="13.5" thickBot="1" x14ac:dyDescent="0.35">
      <c r="A18" s="22" t="s">
        <v>123</v>
      </c>
      <c r="B18" s="23" t="s">
        <v>124</v>
      </c>
      <c r="C18" s="24">
        <v>2445.71</v>
      </c>
      <c r="D18" s="25">
        <v>0</v>
      </c>
      <c r="E18" s="26">
        <v>0</v>
      </c>
      <c r="F18" s="26">
        <f t="shared" si="0"/>
        <v>2445.71</v>
      </c>
    </row>
    <row r="19" spans="1:6" ht="13.5" thickBot="1" x14ac:dyDescent="0.35">
      <c r="A19" s="22" t="s">
        <v>125</v>
      </c>
      <c r="B19" s="23" t="s">
        <v>126</v>
      </c>
      <c r="C19" s="24">
        <v>4.01</v>
      </c>
      <c r="D19" s="25">
        <v>0</v>
      </c>
      <c r="E19" s="26">
        <v>0</v>
      </c>
      <c r="F19" s="26">
        <f t="shared" si="0"/>
        <v>4.01</v>
      </c>
    </row>
    <row r="20" spans="1:6" ht="13.5" hidden="1" thickBot="1" x14ac:dyDescent="0.35">
      <c r="A20" s="22" t="s">
        <v>127</v>
      </c>
      <c r="B20" s="23" t="s">
        <v>128</v>
      </c>
      <c r="C20" s="24">
        <v>0</v>
      </c>
      <c r="D20" s="25">
        <v>0</v>
      </c>
      <c r="E20" s="26">
        <v>0</v>
      </c>
      <c r="F20" s="26">
        <f t="shared" si="0"/>
        <v>0</v>
      </c>
    </row>
    <row r="21" spans="1:6" ht="13.5" thickBot="1" x14ac:dyDescent="0.35">
      <c r="A21" s="22" t="s">
        <v>129</v>
      </c>
      <c r="B21" s="23" t="s">
        <v>130</v>
      </c>
      <c r="C21" s="24">
        <v>1413.47</v>
      </c>
      <c r="D21" s="25">
        <v>2</v>
      </c>
      <c r="E21" s="26">
        <v>0</v>
      </c>
      <c r="F21" s="26">
        <f t="shared" si="0"/>
        <v>1415.47</v>
      </c>
    </row>
    <row r="22" spans="1:6" ht="13.5" hidden="1" thickBot="1" x14ac:dyDescent="0.35">
      <c r="A22" s="22" t="s">
        <v>131</v>
      </c>
      <c r="B22" s="23" t="s">
        <v>132</v>
      </c>
      <c r="C22" s="24">
        <v>0</v>
      </c>
      <c r="D22" s="25">
        <v>0</v>
      </c>
      <c r="E22" s="26">
        <v>0</v>
      </c>
      <c r="F22" s="26">
        <f t="shared" si="0"/>
        <v>0</v>
      </c>
    </row>
    <row r="23" spans="1:6" ht="13.5" thickBot="1" x14ac:dyDescent="0.35">
      <c r="A23" s="22" t="s">
        <v>133</v>
      </c>
      <c r="B23" s="23" t="s">
        <v>134</v>
      </c>
      <c r="C23" s="24">
        <v>688.76</v>
      </c>
      <c r="D23" s="25">
        <v>0</v>
      </c>
      <c r="E23" s="26">
        <v>0</v>
      </c>
      <c r="F23" s="26">
        <f t="shared" si="0"/>
        <v>688.76</v>
      </c>
    </row>
    <row r="24" spans="1:6" ht="13.5" thickBot="1" x14ac:dyDescent="0.35">
      <c r="A24" s="22" t="s">
        <v>135</v>
      </c>
      <c r="B24" s="23" t="s">
        <v>136</v>
      </c>
      <c r="C24" s="24">
        <v>598.38</v>
      </c>
      <c r="D24" s="25">
        <v>350</v>
      </c>
      <c r="E24" s="26">
        <v>0</v>
      </c>
      <c r="F24" s="26">
        <f t="shared" si="0"/>
        <v>948.38</v>
      </c>
    </row>
    <row r="25" spans="1:6" ht="13.5" thickBot="1" x14ac:dyDescent="0.35">
      <c r="A25" s="22" t="s">
        <v>137</v>
      </c>
      <c r="B25" s="23" t="s">
        <v>138</v>
      </c>
      <c r="C25" s="24">
        <v>373.92</v>
      </c>
      <c r="D25" s="25">
        <v>584.32000000000005</v>
      </c>
      <c r="E25" s="26">
        <v>140</v>
      </c>
      <c r="F25" s="26">
        <f t="shared" si="0"/>
        <v>818.24</v>
      </c>
    </row>
    <row r="26" spans="1:6" ht="13.5" thickBot="1" x14ac:dyDescent="0.35">
      <c r="A26" s="22" t="s">
        <v>139</v>
      </c>
      <c r="B26" s="23" t="s">
        <v>140</v>
      </c>
      <c r="C26" s="24">
        <v>123</v>
      </c>
      <c r="D26" s="25">
        <v>0</v>
      </c>
      <c r="E26" s="26">
        <v>0</v>
      </c>
      <c r="F26" s="26">
        <f t="shared" si="0"/>
        <v>123</v>
      </c>
    </row>
    <row r="27" spans="1:6" ht="13.5" hidden="1" thickBot="1" x14ac:dyDescent="0.35">
      <c r="A27" s="22" t="s">
        <v>141</v>
      </c>
      <c r="B27" s="23" t="s">
        <v>142</v>
      </c>
      <c r="C27" s="24">
        <v>0</v>
      </c>
      <c r="D27" s="25">
        <v>0</v>
      </c>
      <c r="E27" s="26">
        <v>0</v>
      </c>
      <c r="F27" s="26">
        <f t="shared" si="0"/>
        <v>0</v>
      </c>
    </row>
    <row r="28" spans="1:6" ht="13.5" hidden="1" thickBot="1" x14ac:dyDescent="0.35">
      <c r="A28" s="22" t="s">
        <v>143</v>
      </c>
      <c r="B28" s="23" t="s">
        <v>144</v>
      </c>
      <c r="C28" s="24">
        <v>0</v>
      </c>
      <c r="D28" s="25">
        <v>0</v>
      </c>
      <c r="E28" s="26">
        <v>0</v>
      </c>
      <c r="F28" s="26">
        <f t="shared" si="0"/>
        <v>0</v>
      </c>
    </row>
    <row r="29" spans="1:6" ht="13.5" thickBot="1" x14ac:dyDescent="0.35">
      <c r="A29" s="22" t="s">
        <v>145</v>
      </c>
      <c r="B29" s="23" t="s">
        <v>146</v>
      </c>
      <c r="C29" s="24">
        <v>138.72999999999999</v>
      </c>
      <c r="D29" s="25">
        <v>0</v>
      </c>
      <c r="E29" s="26">
        <v>0</v>
      </c>
      <c r="F29" s="26">
        <f t="shared" si="0"/>
        <v>138.72999999999999</v>
      </c>
    </row>
    <row r="30" spans="1:6" ht="13.5" thickBot="1" x14ac:dyDescent="0.35">
      <c r="A30" s="22" t="s">
        <v>147</v>
      </c>
      <c r="B30" s="23" t="s">
        <v>148</v>
      </c>
      <c r="C30" s="24">
        <v>4515.9799999999996</v>
      </c>
      <c r="D30" s="25">
        <v>0</v>
      </c>
      <c r="E30" s="26">
        <v>0</v>
      </c>
      <c r="F30" s="26">
        <f t="shared" si="0"/>
        <v>4515.9799999999996</v>
      </c>
    </row>
    <row r="31" spans="1:6" ht="13.5" thickBot="1" x14ac:dyDescent="0.35">
      <c r="A31" s="22" t="s">
        <v>149</v>
      </c>
      <c r="B31" s="23" t="s">
        <v>150</v>
      </c>
      <c r="C31" s="24">
        <v>99</v>
      </c>
      <c r="D31" s="25">
        <v>0</v>
      </c>
      <c r="E31" s="26">
        <v>0</v>
      </c>
      <c r="F31" s="26">
        <f t="shared" si="0"/>
        <v>99</v>
      </c>
    </row>
    <row r="32" spans="1:6" ht="13.5" thickBot="1" x14ac:dyDescent="0.35">
      <c r="A32" s="27" t="s">
        <v>151</v>
      </c>
      <c r="B32" s="23" t="s">
        <v>152</v>
      </c>
      <c r="C32" s="24">
        <v>1400.18</v>
      </c>
      <c r="D32" s="25">
        <v>0</v>
      </c>
      <c r="E32" s="26">
        <v>0</v>
      </c>
      <c r="F32" s="26">
        <f t="shared" si="0"/>
        <v>1400.18</v>
      </c>
    </row>
    <row r="33" spans="1:6" ht="13.5" thickBot="1" x14ac:dyDescent="0.35">
      <c r="A33" s="27" t="s">
        <v>153</v>
      </c>
      <c r="B33" s="23" t="s">
        <v>154</v>
      </c>
      <c r="C33" s="24">
        <v>106.48</v>
      </c>
      <c r="D33" s="25">
        <v>0</v>
      </c>
      <c r="E33" s="26">
        <v>0</v>
      </c>
      <c r="F33" s="26">
        <f t="shared" si="0"/>
        <v>106.48</v>
      </c>
    </row>
    <row r="34" spans="1:6" ht="13.5" hidden="1" thickBot="1" x14ac:dyDescent="0.35">
      <c r="A34" s="27" t="s">
        <v>228</v>
      </c>
      <c r="B34" s="23" t="s">
        <v>229</v>
      </c>
      <c r="C34" s="24">
        <v>0</v>
      </c>
      <c r="D34" s="25">
        <v>0</v>
      </c>
      <c r="E34" s="26">
        <v>0</v>
      </c>
      <c r="F34" s="26">
        <f t="shared" si="0"/>
        <v>0</v>
      </c>
    </row>
    <row r="35" spans="1:6" ht="13.5" thickBot="1" x14ac:dyDescent="0.35">
      <c r="A35" s="27"/>
      <c r="B35" s="23"/>
      <c r="C35" s="24"/>
      <c r="D35" s="25"/>
      <c r="E35" s="26"/>
      <c r="F35" s="26"/>
    </row>
    <row r="36" spans="1:6" ht="13.5" thickBot="1" x14ac:dyDescent="0.35">
      <c r="A36" s="27"/>
      <c r="B36" s="28"/>
      <c r="C36" s="24"/>
      <c r="D36" s="29"/>
      <c r="E36" s="30"/>
      <c r="F36" s="30"/>
    </row>
    <row r="37" spans="1:6" ht="15.5" thickBot="1" x14ac:dyDescent="0.35">
      <c r="A37" s="31" t="s">
        <v>54</v>
      </c>
      <c r="B37" s="22"/>
      <c r="C37" s="24">
        <f>SUM(C7:C36)</f>
        <v>21528.819999999996</v>
      </c>
      <c r="D37" s="25">
        <f>SUM(D7:D36)</f>
        <v>1387.29</v>
      </c>
      <c r="E37" s="26">
        <f>SUM(E7:E36)</f>
        <v>445.52</v>
      </c>
      <c r="F37" s="26">
        <f>SUM(C37:E37)</f>
        <v>23361.629999999997</v>
      </c>
    </row>
    <row r="38" spans="1:6" x14ac:dyDescent="0.3">
      <c r="A38" s="17"/>
      <c r="B38" s="17"/>
      <c r="C38" s="17"/>
      <c r="D38" s="14"/>
      <c r="E38" s="18"/>
      <c r="F38" s="18"/>
    </row>
    <row r="39" spans="1:6" ht="14" thickBot="1" x14ac:dyDescent="0.4">
      <c r="A39" s="32"/>
      <c r="B39" s="17"/>
      <c r="C39" s="17"/>
      <c r="D39" s="14"/>
      <c r="E39" s="37"/>
      <c r="F39" s="38"/>
    </row>
    <row r="40" spans="1:6" x14ac:dyDescent="0.3">
      <c r="A40" s="17" t="s">
        <v>55</v>
      </c>
      <c r="B40" s="17"/>
      <c r="C40" s="17"/>
      <c r="D40" s="14"/>
      <c r="E40" s="33" t="s">
        <v>56</v>
      </c>
      <c r="F40" s="33"/>
    </row>
    <row r="41" spans="1:6" ht="13.5" thickBot="1" x14ac:dyDescent="0.35">
      <c r="A41" s="17"/>
      <c r="C41" s="17"/>
      <c r="D41" s="14"/>
      <c r="E41" s="34"/>
      <c r="F41" s="18"/>
    </row>
    <row r="42" spans="1:6" x14ac:dyDescent="0.3">
      <c r="A42" s="35" t="s">
        <v>57</v>
      </c>
      <c r="C42" s="17"/>
      <c r="D42" s="14"/>
      <c r="E42" s="33" t="s">
        <v>57</v>
      </c>
      <c r="F42" s="33"/>
    </row>
    <row r="44" spans="1:6" x14ac:dyDescent="0.3">
      <c r="C44" s="17"/>
    </row>
  </sheetData>
  <mergeCells count="1">
    <mergeCell ref="E39:F3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775D3-4D2E-47F4-88B9-80CDBE670A0D}">
  <dimension ref="A1:G37"/>
  <sheetViews>
    <sheetView topLeftCell="A3" workbookViewId="0">
      <selection activeCell="B22" sqref="B22:B32"/>
    </sheetView>
  </sheetViews>
  <sheetFormatPr defaultColWidth="9.1796875" defaultRowHeight="13" x14ac:dyDescent="0.3"/>
  <cols>
    <col min="1" max="1" width="31.08984375" style="9" customWidth="1"/>
    <col min="2" max="2" width="9.453125" style="9" customWidth="1"/>
    <col min="3" max="3" width="14.26953125" style="9" customWidth="1"/>
    <col min="4" max="4" width="10.54296875" style="10" customWidth="1"/>
    <col min="5" max="5" width="11" style="5" customWidth="1"/>
    <col min="6" max="6" width="13.36328125" style="5" customWidth="1"/>
    <col min="7" max="16384" width="9.1796875" style="5"/>
  </cols>
  <sheetData>
    <row r="1" spans="1:7" ht="18" x14ac:dyDescent="0.4">
      <c r="A1" s="1"/>
      <c r="B1" s="1"/>
      <c r="C1" s="2" t="s">
        <v>0</v>
      </c>
      <c r="D1" s="3"/>
      <c r="E1" s="4"/>
      <c r="F1" s="3"/>
    </row>
    <row r="2" spans="1:7" ht="18" x14ac:dyDescent="0.4">
      <c r="A2" s="36" t="s">
        <v>248</v>
      </c>
      <c r="B2" s="1"/>
      <c r="C2" s="6" t="s">
        <v>234</v>
      </c>
      <c r="D2" s="3"/>
      <c r="E2" s="4"/>
      <c r="F2" s="7"/>
      <c r="G2" s="8"/>
    </row>
    <row r="3" spans="1:7" ht="13.5" thickBot="1" x14ac:dyDescent="0.35"/>
    <row r="4" spans="1:7" ht="15.5" thickBot="1" x14ac:dyDescent="0.35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35">
      <c r="A5" s="17"/>
      <c r="B5" s="17"/>
      <c r="C5" s="17"/>
      <c r="D5" s="14"/>
      <c r="E5" s="18"/>
      <c r="F5" s="18"/>
    </row>
    <row r="6" spans="1:7" ht="26.5" thickBot="1" x14ac:dyDescent="0.35">
      <c r="A6" s="19" t="s">
        <v>4</v>
      </c>
      <c r="B6" s="20" t="s">
        <v>5</v>
      </c>
      <c r="C6" s="21" t="s">
        <v>6</v>
      </c>
      <c r="D6" s="21" t="s">
        <v>7</v>
      </c>
      <c r="E6" s="21" t="s">
        <v>8</v>
      </c>
      <c r="F6" s="21" t="s">
        <v>9</v>
      </c>
    </row>
    <row r="7" spans="1:7" ht="13.5" thickBot="1" x14ac:dyDescent="0.35">
      <c r="A7" s="22" t="s">
        <v>156</v>
      </c>
      <c r="B7" s="23" t="s">
        <v>157</v>
      </c>
      <c r="C7" s="24">
        <v>-9771</v>
      </c>
      <c r="D7" s="25">
        <v>0</v>
      </c>
      <c r="E7" s="26">
        <v>7000</v>
      </c>
      <c r="F7" s="26">
        <f>C7+D7-E7</f>
        <v>-16771</v>
      </c>
    </row>
    <row r="8" spans="1:7" ht="13.5" thickBot="1" x14ac:dyDescent="0.35">
      <c r="A8" s="22" t="s">
        <v>158</v>
      </c>
      <c r="B8" s="23" t="s">
        <v>159</v>
      </c>
      <c r="C8" s="24">
        <v>8092.07</v>
      </c>
      <c r="D8" s="25">
        <v>0</v>
      </c>
      <c r="E8" s="26">
        <v>0</v>
      </c>
      <c r="F8" s="26">
        <f>C8+D8-E8</f>
        <v>8092.07</v>
      </c>
    </row>
    <row r="9" spans="1:7" ht="13.5" thickBot="1" x14ac:dyDescent="0.35">
      <c r="A9" s="22" t="s">
        <v>160</v>
      </c>
      <c r="B9" s="23" t="s">
        <v>161</v>
      </c>
      <c r="C9" s="24">
        <v>3129.56</v>
      </c>
      <c r="D9" s="25">
        <v>0</v>
      </c>
      <c r="E9" s="26">
        <v>0</v>
      </c>
      <c r="F9" s="26">
        <f t="shared" ref="F9:F27" si="0">C9+D9-E9</f>
        <v>3129.56</v>
      </c>
    </row>
    <row r="10" spans="1:7" ht="13.5" thickBot="1" x14ac:dyDescent="0.35">
      <c r="A10" s="22" t="s">
        <v>162</v>
      </c>
      <c r="B10" s="23" t="s">
        <v>163</v>
      </c>
      <c r="C10" s="24">
        <v>1337.64</v>
      </c>
      <c r="D10" s="25">
        <v>0</v>
      </c>
      <c r="E10" s="26">
        <v>0</v>
      </c>
      <c r="F10" s="26">
        <f t="shared" si="0"/>
        <v>1337.64</v>
      </c>
    </row>
    <row r="11" spans="1:7" ht="13.5" thickBot="1" x14ac:dyDescent="0.35">
      <c r="A11" s="22" t="s">
        <v>164</v>
      </c>
      <c r="B11" s="23" t="s">
        <v>165</v>
      </c>
      <c r="C11" s="24">
        <v>-941.88</v>
      </c>
      <c r="D11" s="25">
        <v>0</v>
      </c>
      <c r="E11" s="26">
        <v>0</v>
      </c>
      <c r="F11" s="26">
        <f t="shared" si="0"/>
        <v>-941.88</v>
      </c>
    </row>
    <row r="12" spans="1:7" ht="13.5" thickBot="1" x14ac:dyDescent="0.35">
      <c r="A12" s="22" t="s">
        <v>166</v>
      </c>
      <c r="B12" s="23" t="s">
        <v>167</v>
      </c>
      <c r="C12" s="24">
        <v>-1075.5</v>
      </c>
      <c r="D12" s="25">
        <v>0</v>
      </c>
      <c r="E12" s="26">
        <v>0</v>
      </c>
      <c r="F12" s="26">
        <f t="shared" si="0"/>
        <v>-1075.5</v>
      </c>
    </row>
    <row r="13" spans="1:7" ht="13.5" thickBot="1" x14ac:dyDescent="0.35">
      <c r="A13" s="22" t="s">
        <v>168</v>
      </c>
      <c r="B13" s="23" t="s">
        <v>169</v>
      </c>
      <c r="C13" s="24">
        <v>1590</v>
      </c>
      <c r="D13" s="25">
        <v>0</v>
      </c>
      <c r="E13" s="26">
        <v>-739.79</v>
      </c>
      <c r="F13" s="26">
        <f t="shared" si="0"/>
        <v>2329.79</v>
      </c>
    </row>
    <row r="14" spans="1:7" ht="13.5" thickBot="1" x14ac:dyDescent="0.35">
      <c r="A14" s="22" t="s">
        <v>170</v>
      </c>
      <c r="B14" s="23" t="s">
        <v>171</v>
      </c>
      <c r="C14" s="24">
        <v>-1200</v>
      </c>
      <c r="D14" s="25">
        <v>0</v>
      </c>
      <c r="E14" s="26">
        <v>0</v>
      </c>
      <c r="F14" s="26">
        <f t="shared" si="0"/>
        <v>-1200</v>
      </c>
    </row>
    <row r="15" spans="1:7" ht="13.5" thickBot="1" x14ac:dyDescent="0.35">
      <c r="A15" s="22" t="s">
        <v>172</v>
      </c>
      <c r="B15" s="23" t="s">
        <v>173</v>
      </c>
      <c r="C15" s="24">
        <v>509.5</v>
      </c>
      <c r="D15" s="25">
        <v>2936.5</v>
      </c>
      <c r="E15" s="26">
        <v>0</v>
      </c>
      <c r="F15" s="26">
        <f t="shared" si="0"/>
        <v>3446</v>
      </c>
    </row>
    <row r="16" spans="1:7" ht="13.5" thickBot="1" x14ac:dyDescent="0.35">
      <c r="A16" s="22" t="s">
        <v>174</v>
      </c>
      <c r="B16" s="23" t="s">
        <v>175</v>
      </c>
      <c r="C16" s="24">
        <v>-322.5</v>
      </c>
      <c r="D16" s="25">
        <v>2036</v>
      </c>
      <c r="E16" s="26">
        <v>655.9</v>
      </c>
      <c r="F16" s="26">
        <f t="shared" si="0"/>
        <v>1057.5999999999999</v>
      </c>
    </row>
    <row r="17" spans="1:6" ht="13.5" thickBot="1" x14ac:dyDescent="0.35">
      <c r="A17" s="22" t="s">
        <v>176</v>
      </c>
      <c r="B17" s="23" t="s">
        <v>177</v>
      </c>
      <c r="C17" s="24">
        <v>860.17</v>
      </c>
      <c r="D17" s="25">
        <v>11024.21</v>
      </c>
      <c r="E17" s="26">
        <v>345.64</v>
      </c>
      <c r="F17" s="26">
        <f t="shared" si="0"/>
        <v>11538.74</v>
      </c>
    </row>
    <row r="18" spans="1:6" ht="13.5" thickBot="1" x14ac:dyDescent="0.35">
      <c r="A18" s="22" t="s">
        <v>178</v>
      </c>
      <c r="B18" s="23" t="s">
        <v>179</v>
      </c>
      <c r="C18" s="24">
        <v>98.6</v>
      </c>
      <c r="D18" s="25">
        <v>0</v>
      </c>
      <c r="E18" s="26">
        <v>0</v>
      </c>
      <c r="F18" s="26">
        <f t="shared" si="0"/>
        <v>98.6</v>
      </c>
    </row>
    <row r="19" spans="1:6" ht="13.5" thickBot="1" x14ac:dyDescent="0.35">
      <c r="A19" s="22" t="s">
        <v>180</v>
      </c>
      <c r="B19" s="23" t="s">
        <v>181</v>
      </c>
      <c r="C19" s="24">
        <v>195.65</v>
      </c>
      <c r="D19" s="25">
        <v>0</v>
      </c>
      <c r="E19" s="26">
        <v>0</v>
      </c>
      <c r="F19" s="26">
        <f t="shared" si="0"/>
        <v>195.65</v>
      </c>
    </row>
    <row r="20" spans="1:6" ht="13.5" thickBot="1" x14ac:dyDescent="0.35">
      <c r="A20" s="22" t="s">
        <v>182</v>
      </c>
      <c r="B20" s="23" t="s">
        <v>183</v>
      </c>
      <c r="C20" s="24">
        <v>-126.88</v>
      </c>
      <c r="D20" s="25">
        <v>0</v>
      </c>
      <c r="E20" s="26">
        <v>0</v>
      </c>
      <c r="F20" s="26">
        <f t="shared" si="0"/>
        <v>-126.88</v>
      </c>
    </row>
    <row r="21" spans="1:6" ht="13.5" thickBot="1" x14ac:dyDescent="0.35">
      <c r="A21" s="22" t="s">
        <v>184</v>
      </c>
      <c r="B21" s="23" t="s">
        <v>185</v>
      </c>
      <c r="C21" s="24">
        <v>-126.88</v>
      </c>
      <c r="D21" s="25">
        <v>0</v>
      </c>
      <c r="E21" s="26">
        <v>0</v>
      </c>
      <c r="F21" s="26">
        <f>C21+D21-E21</f>
        <v>-126.88</v>
      </c>
    </row>
    <row r="22" spans="1:6" ht="13.5" thickBot="1" x14ac:dyDescent="0.35">
      <c r="A22" s="22" t="s">
        <v>186</v>
      </c>
      <c r="B22" s="23" t="s">
        <v>187</v>
      </c>
      <c r="C22" s="24">
        <v>0</v>
      </c>
      <c r="D22" s="25">
        <v>0</v>
      </c>
      <c r="E22" s="26">
        <v>0</v>
      </c>
      <c r="F22" s="26">
        <f>C22+D22-E22</f>
        <v>0</v>
      </c>
    </row>
    <row r="23" spans="1:6" ht="13.5" thickBot="1" x14ac:dyDescent="0.35">
      <c r="A23" s="22" t="s">
        <v>188</v>
      </c>
      <c r="B23" s="23" t="s">
        <v>189</v>
      </c>
      <c r="C23" s="24">
        <v>0</v>
      </c>
      <c r="D23" s="25">
        <v>0</v>
      </c>
      <c r="E23" s="26">
        <v>0</v>
      </c>
      <c r="F23" s="26">
        <f t="shared" si="0"/>
        <v>0</v>
      </c>
    </row>
    <row r="24" spans="1:6" ht="13.5" thickBot="1" x14ac:dyDescent="0.35">
      <c r="A24" s="22" t="s">
        <v>241</v>
      </c>
      <c r="B24" s="23" t="s">
        <v>242</v>
      </c>
      <c r="C24" s="24">
        <v>0</v>
      </c>
      <c r="D24" s="25">
        <v>0</v>
      </c>
      <c r="E24" s="26">
        <v>0</v>
      </c>
      <c r="F24" s="26">
        <f t="shared" si="0"/>
        <v>0</v>
      </c>
    </row>
    <row r="25" spans="1:6" ht="13.5" thickBot="1" x14ac:dyDescent="0.35">
      <c r="A25" s="22" t="s">
        <v>190</v>
      </c>
      <c r="B25" s="23" t="s">
        <v>191</v>
      </c>
      <c r="C25" s="24">
        <v>0</v>
      </c>
      <c r="D25" s="25">
        <v>0</v>
      </c>
      <c r="E25" s="26">
        <v>0</v>
      </c>
      <c r="F25" s="26">
        <f t="shared" si="0"/>
        <v>0</v>
      </c>
    </row>
    <row r="26" spans="1:6" ht="13.5" thickBot="1" x14ac:dyDescent="0.35">
      <c r="A26" s="22"/>
      <c r="B26" s="23"/>
      <c r="C26" s="24"/>
      <c r="D26" s="25"/>
      <c r="E26" s="26"/>
      <c r="F26" s="26"/>
    </row>
    <row r="27" spans="1:6" ht="13.5" thickBot="1" x14ac:dyDescent="0.35">
      <c r="A27" s="22" t="s">
        <v>192</v>
      </c>
      <c r="B27" s="23" t="s">
        <v>193</v>
      </c>
      <c r="C27" s="24">
        <v>150</v>
      </c>
      <c r="D27" s="25">
        <v>0</v>
      </c>
      <c r="E27" s="26">
        <v>0</v>
      </c>
      <c r="F27" s="26">
        <f t="shared" si="0"/>
        <v>150</v>
      </c>
    </row>
    <row r="28" spans="1:6" ht="13.5" thickBot="1" x14ac:dyDescent="0.35">
      <c r="A28" s="22"/>
      <c r="B28" s="23"/>
      <c r="C28" s="24"/>
      <c r="D28" s="25"/>
      <c r="E28" s="26"/>
      <c r="F28" s="26"/>
    </row>
    <row r="29" spans="1:6" ht="13.5" thickBot="1" x14ac:dyDescent="0.35">
      <c r="A29" s="22"/>
      <c r="B29" s="23"/>
      <c r="C29" s="24"/>
      <c r="D29" s="25"/>
      <c r="E29" s="26"/>
      <c r="F29" s="26"/>
    </row>
    <row r="30" spans="1:6" ht="13.5" thickBot="1" x14ac:dyDescent="0.35">
      <c r="A30" s="22" t="s">
        <v>54</v>
      </c>
      <c r="B30" s="23"/>
      <c r="C30" s="24">
        <f>SUM(C7:C29)</f>
        <v>2398.5499999999993</v>
      </c>
      <c r="D30" s="25">
        <f>SUM(D7:D29)</f>
        <v>15996.71</v>
      </c>
      <c r="E30" s="26">
        <f>SUM(E7:E29)</f>
        <v>7261.75</v>
      </c>
      <c r="F30" s="26">
        <f>SUM(F7:F29)</f>
        <v>11133.51</v>
      </c>
    </row>
    <row r="31" spans="1:6" ht="13.5" thickBot="1" x14ac:dyDescent="0.35">
      <c r="A31" s="22"/>
      <c r="B31" s="23"/>
      <c r="C31" s="24"/>
      <c r="D31" s="25"/>
      <c r="E31" s="26"/>
      <c r="F31" s="26"/>
    </row>
    <row r="32" spans="1:6" ht="15.5" thickBot="1" x14ac:dyDescent="0.35">
      <c r="A32" s="31"/>
      <c r="B32" s="22"/>
      <c r="C32" s="24"/>
      <c r="D32" s="25"/>
      <c r="E32" s="26"/>
      <c r="F32" s="26"/>
    </row>
    <row r="33" spans="1:6" x14ac:dyDescent="0.3">
      <c r="A33" s="17"/>
      <c r="B33" s="17"/>
      <c r="C33" s="17"/>
      <c r="D33" s="14"/>
      <c r="E33" s="18"/>
      <c r="F33" s="18"/>
    </row>
    <row r="34" spans="1:6" ht="14" thickBot="1" x14ac:dyDescent="0.4">
      <c r="A34" s="32"/>
      <c r="B34" s="17"/>
      <c r="C34" s="17"/>
      <c r="D34" s="14"/>
      <c r="E34" s="37"/>
      <c r="F34" s="38"/>
    </row>
    <row r="35" spans="1:6" x14ac:dyDescent="0.3">
      <c r="A35" s="17" t="s">
        <v>55</v>
      </c>
      <c r="B35" s="17"/>
      <c r="C35" s="17"/>
      <c r="D35" s="14"/>
      <c r="E35" s="33" t="s">
        <v>56</v>
      </c>
      <c r="F35" s="33"/>
    </row>
    <row r="36" spans="1:6" ht="13.5" thickBot="1" x14ac:dyDescent="0.35">
      <c r="A36" s="17"/>
      <c r="C36" s="17"/>
      <c r="D36" s="14"/>
      <c r="E36" s="34"/>
      <c r="F36" s="18"/>
    </row>
    <row r="37" spans="1:6" x14ac:dyDescent="0.3">
      <c r="A37" s="35" t="s">
        <v>57</v>
      </c>
      <c r="C37" s="17"/>
      <c r="D37" s="14"/>
      <c r="E37" s="33" t="s">
        <v>57</v>
      </c>
      <c r="F37" s="33"/>
    </row>
  </sheetData>
  <mergeCells count="1">
    <mergeCell ref="E34:F3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7E03D-2C56-4A3C-A834-FE1FE7A5D43A}">
  <dimension ref="A1:G39"/>
  <sheetViews>
    <sheetView tabSelected="1" topLeftCell="A3" workbookViewId="0">
      <selection activeCell="F26" sqref="F26"/>
    </sheetView>
  </sheetViews>
  <sheetFormatPr defaultColWidth="9.1796875" defaultRowHeight="13" x14ac:dyDescent="0.3"/>
  <cols>
    <col min="1" max="1" width="33.453125" style="9" bestFit="1" customWidth="1"/>
    <col min="2" max="2" width="11" style="9" customWidth="1"/>
    <col min="3" max="3" width="10.26953125" style="9" customWidth="1"/>
    <col min="4" max="4" width="10.54296875" style="10" customWidth="1"/>
    <col min="5" max="5" width="11.08984375" style="5" customWidth="1"/>
    <col min="6" max="6" width="13.36328125" style="5" customWidth="1"/>
    <col min="7" max="16384" width="9.1796875" style="5"/>
  </cols>
  <sheetData>
    <row r="1" spans="1:7" ht="18" x14ac:dyDescent="0.4">
      <c r="A1" s="1"/>
      <c r="B1" s="1"/>
      <c r="C1" s="2" t="s">
        <v>0</v>
      </c>
      <c r="D1" s="3"/>
      <c r="E1" s="4"/>
      <c r="F1" s="3"/>
    </row>
    <row r="2" spans="1:7" ht="18" x14ac:dyDescent="0.4">
      <c r="A2" s="36" t="s">
        <v>248</v>
      </c>
      <c r="B2" s="1"/>
      <c r="C2" s="6" t="s">
        <v>234</v>
      </c>
      <c r="D2" s="3"/>
      <c r="E2" s="4"/>
      <c r="F2" s="7"/>
      <c r="G2" s="8"/>
    </row>
    <row r="3" spans="1:7" ht="13.5" thickBot="1" x14ac:dyDescent="0.35"/>
    <row r="4" spans="1:7" ht="15.5" thickBot="1" x14ac:dyDescent="0.35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35">
      <c r="A5" s="17"/>
      <c r="B5" s="17"/>
      <c r="C5" s="17"/>
      <c r="D5" s="14"/>
      <c r="E5" s="18"/>
      <c r="F5" s="18"/>
    </row>
    <row r="6" spans="1:7" ht="26.5" thickBot="1" x14ac:dyDescent="0.35">
      <c r="A6" s="19" t="s">
        <v>4</v>
      </c>
      <c r="B6" s="20" t="s">
        <v>5</v>
      </c>
      <c r="C6" s="21" t="s">
        <v>6</v>
      </c>
      <c r="D6" s="21" t="s">
        <v>7</v>
      </c>
      <c r="E6" s="21" t="s">
        <v>8</v>
      </c>
      <c r="F6" s="21" t="s">
        <v>9</v>
      </c>
    </row>
    <row r="7" spans="1:7" ht="13.5" thickBot="1" x14ac:dyDescent="0.35">
      <c r="A7" s="22" t="s">
        <v>194</v>
      </c>
      <c r="B7" s="23" t="s">
        <v>195</v>
      </c>
      <c r="C7" s="24">
        <v>35.1</v>
      </c>
      <c r="D7" s="25">
        <v>0</v>
      </c>
      <c r="E7" s="26">
        <v>0</v>
      </c>
      <c r="F7" s="26">
        <f>C7+D7-E7</f>
        <v>35.1</v>
      </c>
    </row>
    <row r="8" spans="1:7" ht="13.5" thickBot="1" x14ac:dyDescent="0.35">
      <c r="A8" s="22" t="s">
        <v>196</v>
      </c>
      <c r="B8" s="23" t="s">
        <v>197</v>
      </c>
      <c r="C8" s="24">
        <v>4009.32</v>
      </c>
      <c r="D8" s="25">
        <v>64.52</v>
      </c>
      <c r="E8" s="26">
        <v>3998.03</v>
      </c>
      <c r="F8" s="26">
        <f>C8+D8-E8</f>
        <v>75.809999999999945</v>
      </c>
    </row>
    <row r="9" spans="1:7" ht="13.5" thickBot="1" x14ac:dyDescent="0.35">
      <c r="A9" s="22" t="s">
        <v>198</v>
      </c>
      <c r="B9" s="23" t="s">
        <v>199</v>
      </c>
      <c r="C9" s="24">
        <v>4025.53</v>
      </c>
      <c r="D9" s="25">
        <v>465</v>
      </c>
      <c r="E9" s="26">
        <v>95.89</v>
      </c>
      <c r="F9" s="26">
        <f t="shared" ref="F9:F28" si="0">C9+D9-E9</f>
        <v>4394.6400000000003</v>
      </c>
    </row>
    <row r="10" spans="1:7" ht="13.5" thickBot="1" x14ac:dyDescent="0.35">
      <c r="A10" s="22" t="s">
        <v>200</v>
      </c>
      <c r="B10" s="23" t="s">
        <v>201</v>
      </c>
      <c r="C10" s="24">
        <v>1261.8800000000001</v>
      </c>
      <c r="D10" s="25">
        <v>0</v>
      </c>
      <c r="E10" s="26">
        <v>0</v>
      </c>
      <c r="F10" s="26">
        <f t="shared" si="0"/>
        <v>1261.8800000000001</v>
      </c>
    </row>
    <row r="11" spans="1:7" ht="13.5" thickBot="1" x14ac:dyDescent="0.35">
      <c r="A11" s="22" t="s">
        <v>202</v>
      </c>
      <c r="B11" s="23" t="s">
        <v>203</v>
      </c>
      <c r="C11" s="24">
        <v>1005.32</v>
      </c>
      <c r="D11" s="25">
        <v>0</v>
      </c>
      <c r="E11" s="26">
        <v>0</v>
      </c>
      <c r="F11" s="26">
        <f t="shared" si="0"/>
        <v>1005.32</v>
      </c>
    </row>
    <row r="12" spans="1:7" ht="13.5" thickBot="1" x14ac:dyDescent="0.35">
      <c r="A12" s="22" t="s">
        <v>204</v>
      </c>
      <c r="B12" s="23" t="s">
        <v>205</v>
      </c>
      <c r="C12" s="24">
        <v>1034.1400000000001</v>
      </c>
      <c r="D12" s="25">
        <v>0</v>
      </c>
      <c r="E12" s="26">
        <v>0</v>
      </c>
      <c r="F12" s="26">
        <f t="shared" si="0"/>
        <v>1034.1400000000001</v>
      </c>
    </row>
    <row r="13" spans="1:7" ht="13.5" thickBot="1" x14ac:dyDescent="0.35">
      <c r="A13" s="22" t="s">
        <v>206</v>
      </c>
      <c r="B13" s="23" t="s">
        <v>207</v>
      </c>
      <c r="C13" s="24">
        <v>2121.69</v>
      </c>
      <c r="D13" s="25">
        <v>0</v>
      </c>
      <c r="E13" s="26">
        <v>89.26</v>
      </c>
      <c r="F13" s="26">
        <f t="shared" si="0"/>
        <v>2032.43</v>
      </c>
    </row>
    <row r="14" spans="1:7" ht="13.5" thickBot="1" x14ac:dyDescent="0.35">
      <c r="A14" s="22" t="s">
        <v>208</v>
      </c>
      <c r="B14" s="23" t="s">
        <v>209</v>
      </c>
      <c r="C14" s="24">
        <v>4380.28</v>
      </c>
      <c r="D14" s="25">
        <v>0</v>
      </c>
      <c r="E14" s="26">
        <v>1148.6300000000001</v>
      </c>
      <c r="F14" s="26">
        <f t="shared" si="0"/>
        <v>3231.6499999999996</v>
      </c>
    </row>
    <row r="15" spans="1:7" ht="13.5" thickBot="1" x14ac:dyDescent="0.35">
      <c r="A15" s="22" t="s">
        <v>210</v>
      </c>
      <c r="B15" s="23" t="s">
        <v>211</v>
      </c>
      <c r="C15" s="24">
        <v>878.89</v>
      </c>
      <c r="D15" s="25">
        <v>0</v>
      </c>
      <c r="E15" s="26">
        <v>0</v>
      </c>
      <c r="F15" s="26">
        <f t="shared" si="0"/>
        <v>878.89</v>
      </c>
    </row>
    <row r="16" spans="1:7" ht="13.5" thickBot="1" x14ac:dyDescent="0.35">
      <c r="A16" s="22" t="s">
        <v>212</v>
      </c>
      <c r="B16" s="23" t="s">
        <v>213</v>
      </c>
      <c r="C16" s="24">
        <v>7279.25</v>
      </c>
      <c r="D16" s="25">
        <v>1250</v>
      </c>
      <c r="E16" s="26">
        <v>3093.99</v>
      </c>
      <c r="F16" s="26">
        <f t="shared" si="0"/>
        <v>5435.26</v>
      </c>
    </row>
    <row r="17" spans="1:6" ht="13.5" thickBot="1" x14ac:dyDescent="0.35">
      <c r="A17" s="22" t="s">
        <v>214</v>
      </c>
      <c r="B17" s="23" t="s">
        <v>215</v>
      </c>
      <c r="C17" s="24">
        <v>5061.1400000000003</v>
      </c>
      <c r="D17" s="25">
        <v>300</v>
      </c>
      <c r="E17" s="26">
        <v>0</v>
      </c>
      <c r="F17" s="26">
        <f t="shared" si="0"/>
        <v>5361.14</v>
      </c>
    </row>
    <row r="18" spans="1:6" ht="13.5" thickBot="1" x14ac:dyDescent="0.35">
      <c r="A18" s="22" t="s">
        <v>216</v>
      </c>
      <c r="B18" s="23" t="s">
        <v>217</v>
      </c>
      <c r="C18" s="24">
        <v>5401.6</v>
      </c>
      <c r="D18" s="25">
        <v>0</v>
      </c>
      <c r="E18" s="26">
        <v>0</v>
      </c>
      <c r="F18" s="26">
        <f t="shared" si="0"/>
        <v>5401.6</v>
      </c>
    </row>
    <row r="19" spans="1:6" ht="13.5" thickBot="1" x14ac:dyDescent="0.35">
      <c r="A19" s="22" t="s">
        <v>218</v>
      </c>
      <c r="B19" s="23" t="s">
        <v>219</v>
      </c>
      <c r="C19" s="24">
        <v>529.14</v>
      </c>
      <c r="D19" s="25">
        <v>0</v>
      </c>
      <c r="E19" s="26">
        <v>379.91</v>
      </c>
      <c r="F19" s="26">
        <f t="shared" si="0"/>
        <v>149.22999999999996</v>
      </c>
    </row>
    <row r="20" spans="1:6" ht="13.5" thickBot="1" x14ac:dyDescent="0.35">
      <c r="A20" s="22" t="s">
        <v>220</v>
      </c>
      <c r="B20" s="23" t="s">
        <v>221</v>
      </c>
      <c r="C20" s="24">
        <v>0</v>
      </c>
      <c r="D20" s="25">
        <v>0</v>
      </c>
      <c r="E20" s="26">
        <v>0</v>
      </c>
      <c r="F20" s="26">
        <f t="shared" si="0"/>
        <v>0</v>
      </c>
    </row>
    <row r="21" spans="1:6" ht="13.5" thickBot="1" x14ac:dyDescent="0.35">
      <c r="A21" s="22" t="s">
        <v>222</v>
      </c>
      <c r="B21" s="23" t="s">
        <v>223</v>
      </c>
      <c r="C21" s="24">
        <v>0</v>
      </c>
      <c r="D21" s="25">
        <v>0</v>
      </c>
      <c r="E21" s="26">
        <v>0</v>
      </c>
      <c r="F21" s="26">
        <f t="shared" si="0"/>
        <v>0</v>
      </c>
    </row>
    <row r="22" spans="1:6" ht="13.5" thickBot="1" x14ac:dyDescent="0.35">
      <c r="A22" s="22" t="s">
        <v>230</v>
      </c>
      <c r="B22" s="23" t="s">
        <v>231</v>
      </c>
      <c r="C22" s="24">
        <v>1.1000000000000001</v>
      </c>
      <c r="D22" s="25">
        <v>0</v>
      </c>
      <c r="E22" s="26">
        <v>0</v>
      </c>
      <c r="F22" s="26">
        <f t="shared" si="0"/>
        <v>1.1000000000000001</v>
      </c>
    </row>
    <row r="23" spans="1:6" ht="13.5" thickBot="1" x14ac:dyDescent="0.35">
      <c r="A23" s="22" t="s">
        <v>239</v>
      </c>
      <c r="B23" s="23" t="s">
        <v>240</v>
      </c>
      <c r="C23" s="24">
        <v>479.38</v>
      </c>
      <c r="D23" s="25">
        <v>0</v>
      </c>
      <c r="E23" s="26">
        <v>0</v>
      </c>
      <c r="F23" s="26">
        <f t="shared" si="0"/>
        <v>479.38</v>
      </c>
    </row>
    <row r="24" spans="1:6" ht="13.5" thickBot="1" x14ac:dyDescent="0.35">
      <c r="A24" s="22"/>
      <c r="B24" s="23"/>
      <c r="C24" s="24"/>
      <c r="D24" s="25"/>
      <c r="E24" s="26"/>
      <c r="F24" s="26"/>
    </row>
    <row r="25" spans="1:6" ht="13.5" thickBot="1" x14ac:dyDescent="0.35">
      <c r="A25" s="22"/>
      <c r="B25" s="23"/>
      <c r="C25" s="24"/>
      <c r="D25" s="25"/>
      <c r="E25" s="26"/>
      <c r="F25" s="26"/>
    </row>
    <row r="26" spans="1:6" ht="13.5" thickBot="1" x14ac:dyDescent="0.35">
      <c r="A26" s="22" t="s">
        <v>224</v>
      </c>
      <c r="B26" s="23" t="s">
        <v>225</v>
      </c>
      <c r="C26" s="24">
        <v>16173.68</v>
      </c>
      <c r="D26" s="25">
        <v>7689.05</v>
      </c>
      <c r="E26" s="26">
        <v>3421.73</v>
      </c>
      <c r="F26" s="26">
        <f t="shared" si="0"/>
        <v>20441</v>
      </c>
    </row>
    <row r="27" spans="1:6" ht="13.5" thickBot="1" x14ac:dyDescent="0.35">
      <c r="A27" s="22"/>
      <c r="B27" s="23"/>
      <c r="C27" s="24"/>
      <c r="D27" s="25"/>
      <c r="E27" s="26"/>
      <c r="F27" s="26"/>
    </row>
    <row r="28" spans="1:6" ht="13.5" thickBot="1" x14ac:dyDescent="0.35">
      <c r="A28" s="22" t="s">
        <v>226</v>
      </c>
      <c r="B28" s="23" t="s">
        <v>227</v>
      </c>
      <c r="C28" s="24">
        <v>2120.39</v>
      </c>
      <c r="D28" s="25">
        <v>0</v>
      </c>
      <c r="E28" s="26">
        <v>0</v>
      </c>
      <c r="F28" s="26">
        <f t="shared" si="0"/>
        <v>2120.39</v>
      </c>
    </row>
    <row r="29" spans="1:6" ht="13.5" thickBot="1" x14ac:dyDescent="0.35">
      <c r="A29" s="22"/>
      <c r="B29" s="23"/>
      <c r="C29" s="24"/>
      <c r="D29" s="25"/>
      <c r="E29" s="26"/>
      <c r="F29" s="26"/>
    </row>
    <row r="30" spans="1:6" ht="13.5" thickBot="1" x14ac:dyDescent="0.35">
      <c r="A30" s="22"/>
      <c r="B30" s="23"/>
      <c r="C30" s="24"/>
      <c r="D30" s="25"/>
      <c r="E30" s="26"/>
      <c r="F30" s="26"/>
    </row>
    <row r="31" spans="1:6" ht="13.5" thickBot="1" x14ac:dyDescent="0.35">
      <c r="A31" s="22"/>
      <c r="B31" s="23"/>
      <c r="C31" s="24"/>
      <c r="D31" s="25"/>
      <c r="E31" s="26"/>
      <c r="F31" s="26"/>
    </row>
    <row r="32" spans="1:6" ht="13.5" thickBot="1" x14ac:dyDescent="0.35">
      <c r="A32" s="27"/>
      <c r="B32" s="23"/>
      <c r="C32" s="24"/>
      <c r="D32" s="25"/>
      <c r="E32" s="26"/>
      <c r="F32" s="26"/>
    </row>
    <row r="33" spans="1:6" ht="13.5" thickBot="1" x14ac:dyDescent="0.35">
      <c r="A33" s="27" t="s">
        <v>54</v>
      </c>
      <c r="B33" s="23"/>
      <c r="C33" s="24">
        <f>SUM(C7:C32)</f>
        <v>55797.829999999994</v>
      </c>
      <c r="D33" s="25">
        <f>SUM(D7:D32)</f>
        <v>9768.57</v>
      </c>
      <c r="E33" s="26">
        <f>SUM(E7:E32)</f>
        <v>12227.439999999999</v>
      </c>
      <c r="F33" s="26">
        <f>SUM(F8:F32)</f>
        <v>53303.86</v>
      </c>
    </row>
    <row r="34" spans="1:6" ht="15.5" thickBot="1" x14ac:dyDescent="0.35">
      <c r="A34" s="31"/>
      <c r="B34" s="22"/>
      <c r="C34" s="24"/>
      <c r="D34" s="25"/>
      <c r="E34" s="26"/>
      <c r="F34" s="26"/>
    </row>
    <row r="35" spans="1:6" x14ac:dyDescent="0.3">
      <c r="A35" s="17"/>
      <c r="B35" s="17"/>
      <c r="C35" s="17"/>
      <c r="D35" s="14"/>
      <c r="E35" s="18"/>
      <c r="F35" s="18"/>
    </row>
    <row r="36" spans="1:6" ht="14" thickBot="1" x14ac:dyDescent="0.4">
      <c r="A36" s="32"/>
      <c r="B36" s="17"/>
      <c r="C36" s="17"/>
      <c r="D36" s="14"/>
      <c r="E36" s="37"/>
      <c r="F36" s="38"/>
    </row>
    <row r="37" spans="1:6" x14ac:dyDescent="0.3">
      <c r="A37" s="17" t="s">
        <v>55</v>
      </c>
      <c r="B37" s="17"/>
      <c r="C37" s="17"/>
      <c r="D37" s="14"/>
      <c r="E37" s="33" t="s">
        <v>56</v>
      </c>
      <c r="F37" s="33"/>
    </row>
    <row r="38" spans="1:6" ht="13.5" thickBot="1" x14ac:dyDescent="0.35">
      <c r="A38" s="17"/>
      <c r="C38" s="17"/>
      <c r="D38" s="14"/>
      <c r="E38" s="34"/>
      <c r="F38" s="18"/>
    </row>
    <row r="39" spans="1:6" x14ac:dyDescent="0.3">
      <c r="A39" s="35" t="s">
        <v>57</v>
      </c>
      <c r="C39" s="17"/>
      <c r="D39" s="14"/>
      <c r="E39" s="33" t="s">
        <v>57</v>
      </c>
      <c r="F39" s="33"/>
    </row>
  </sheetData>
  <mergeCells count="1">
    <mergeCell ref="E36:F3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450445D0502B49A8D0F125A400B475" ma:contentTypeVersion="11" ma:contentTypeDescription="Create a new document." ma:contentTypeScope="" ma:versionID="e8575d77eee8baad9b1a9b9de94a8ce5">
  <xsd:schema xmlns:xsd="http://www.w3.org/2001/XMLSchema" xmlns:xs="http://www.w3.org/2001/XMLSchema" xmlns:p="http://schemas.microsoft.com/office/2006/metadata/properties" xmlns:ns3="105049e3-1949-414e-ae1e-6ad187c0a5f0" targetNamespace="http://schemas.microsoft.com/office/2006/metadata/properties" ma:root="true" ma:fieldsID="c55c2131ee510f2adcc88d806ade9178" ns3:_="">
    <xsd:import namespace="105049e3-1949-414e-ae1e-6ad187c0a5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049e3-1949-414e-ae1e-6ad187c0a5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05049e3-1949-414e-ae1e-6ad187c0a5f0" xsi:nil="true"/>
  </documentManagement>
</p:properties>
</file>

<file path=customXml/itemProps1.xml><?xml version="1.0" encoding="utf-8"?>
<ds:datastoreItem xmlns:ds="http://schemas.openxmlformats.org/officeDocument/2006/customXml" ds:itemID="{F6043B16-E8B3-4FA1-9787-FB01F958E1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5590A5-B340-4E80-8F12-FEF281A0C0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5049e3-1949-414e-ae1e-6ad187c0a5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431D04-9A32-48E6-A74D-D4EC86300372}">
  <ds:schemaRefs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105049e3-1949-414e-ae1e-6ad187c0a5f0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7H0</vt:lpstr>
      <vt:lpstr>7H1 PG1</vt:lpstr>
      <vt:lpstr>7H1 PG2</vt:lpstr>
      <vt:lpstr>7H2  7H3</vt:lpstr>
      <vt:lpstr>7H4 7H5 7H6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Hughey, Anthony - Dayton Finance Officer</dc:creator>
  <cp:lastModifiedBy>Atkins, Tammy - Dayton HS Finance</cp:lastModifiedBy>
  <cp:lastPrinted>2025-01-08T18:17:35Z</cp:lastPrinted>
  <dcterms:created xsi:type="dcterms:W3CDTF">2023-12-06T12:41:02Z</dcterms:created>
  <dcterms:modified xsi:type="dcterms:W3CDTF">2025-01-09T14:47:12Z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0x01010084450445D0502B49A8D0F125A400B475</vt:lpwstr>
  </property>
</Properties>
</file>