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fb07083199a35eb/Desktop/"/>
    </mc:Choice>
  </mc:AlternateContent>
  <xr:revisionPtr revIDLastSave="274" documentId="8_{8BBF767B-715A-4B2C-9D6E-376B9A646A49}" xr6:coauthVersionLast="47" xr6:coauthVersionMax="47" xr10:uidLastSave="{8E6DF82D-0B69-4839-9CFE-B2083939DCDC}"/>
  <bookViews>
    <workbookView xWindow="-96" yWindow="-96" windowWidth="23232" windowHeight="13872" activeTab="5" xr2:uid="{33D49D22-B894-4C43-9CCA-4F1BF56467CB}"/>
  </bookViews>
  <sheets>
    <sheet name="JULY 24" sheetId="1" r:id="rId1"/>
    <sheet name="AUG  24" sheetId="2" r:id="rId2"/>
    <sheet name="SEPT 24" sheetId="3" r:id="rId3"/>
    <sheet name="OCT 24" sheetId="4" r:id="rId4"/>
    <sheet name="NOV 24" sheetId="5" r:id="rId5"/>
    <sheet name="DEC 24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6" l="1"/>
  <c r="C14" i="6"/>
  <c r="C14" i="5"/>
  <c r="C30" i="5"/>
  <c r="C30" i="4"/>
  <c r="C14" i="4"/>
  <c r="C33" i="3"/>
  <c r="C14" i="3"/>
  <c r="C25" i="2"/>
  <c r="C14" i="2"/>
  <c r="C18" i="1"/>
  <c r="C12" i="1"/>
  <c r="C34" i="6" l="1"/>
  <c r="C32" i="5"/>
  <c r="C32" i="4"/>
  <c r="C35" i="3"/>
  <c r="C27" i="2"/>
  <c r="C20" i="1"/>
</calcChain>
</file>

<file path=xl/sharedStrings.xml><?xml version="1.0" encoding="utf-8"?>
<sst xmlns="http://schemas.openxmlformats.org/spreadsheetml/2006/main" count="170" uniqueCount="63">
  <si>
    <t xml:space="preserve">        BEREA COMMUNITY FOOD SERVICE           </t>
  </si>
  <si>
    <t xml:space="preserve">REVENUE    </t>
  </si>
  <si>
    <t>Interest Income</t>
  </si>
  <si>
    <t>Total Revenue</t>
  </si>
  <si>
    <t>EXPENSES</t>
  </si>
  <si>
    <t>Total Expenses</t>
  </si>
  <si>
    <t>Prepared by</t>
  </si>
  <si>
    <t>_________________________________________________________________________</t>
  </si>
  <si>
    <t>Deborah T. Holbrook</t>
  </si>
  <si>
    <t>DATE</t>
  </si>
  <si>
    <t>Central Office - Finance Officer - Tony Tompkins</t>
  </si>
  <si>
    <t xml:space="preserve">JULY 2024  BOARD REPORT </t>
  </si>
  <si>
    <t>Beginning Balance            JULY 1, 2024</t>
  </si>
  <si>
    <t>ACCUTEMP</t>
  </si>
  <si>
    <t>FS STATE</t>
  </si>
  <si>
    <t>Ending Cash Balance                     JULY 30, 2024</t>
  </si>
  <si>
    <t xml:space="preserve">AUGUST 2024  BOARD REPORT </t>
  </si>
  <si>
    <t>Beginning Balance            AUGUST 1, 2024</t>
  </si>
  <si>
    <t>Ending Cash Balance                     AUGUST  31, 2024</t>
  </si>
  <si>
    <t>Heartland</t>
  </si>
  <si>
    <t>FS Revenue</t>
  </si>
  <si>
    <t>Tri- Tech</t>
  </si>
  <si>
    <t>Michelle Hammonds</t>
  </si>
  <si>
    <t>School Nutrition</t>
  </si>
  <si>
    <t>Payroll 8/15</t>
  </si>
  <si>
    <t xml:space="preserve">SEPTEMBER 2024  BOARD REPORT </t>
  </si>
  <si>
    <t>Beginning Balance            SEPTEMBER 1, 2024</t>
  </si>
  <si>
    <t>Ending Cash Balance                     SEPTEMBER 30, 2024</t>
  </si>
  <si>
    <t>Federal Reimbursement</t>
  </si>
  <si>
    <t>Payroll 9/15</t>
  </si>
  <si>
    <t>Payroll 9/30</t>
  </si>
  <si>
    <t>Accu Temp</t>
  </si>
  <si>
    <t>Gordon Foods Supplies</t>
  </si>
  <si>
    <t>Global Supply</t>
  </si>
  <si>
    <t>Save A Lot</t>
  </si>
  <si>
    <t>Uncle Charlie Meat</t>
  </si>
  <si>
    <t>Southern Belle Dairy</t>
  </si>
  <si>
    <t>Gordon Foods _ Food</t>
  </si>
  <si>
    <t>Little Caesar's Pizza</t>
  </si>
  <si>
    <t>Klosterman Bakery</t>
  </si>
  <si>
    <t>Decker Equipment</t>
  </si>
  <si>
    <t xml:space="preserve">OCTOBER  2024  BOARD REPORT </t>
  </si>
  <si>
    <t>Beginning Balance            OCROBER 1, 2024</t>
  </si>
  <si>
    <t>Ending Cash Balance                     OCTOBER 31, 2024</t>
  </si>
  <si>
    <t>Payroll 10/15</t>
  </si>
  <si>
    <t>Payroll  10/30</t>
  </si>
  <si>
    <t>American Scrub</t>
  </si>
  <si>
    <t>Accu/Temp</t>
  </si>
  <si>
    <t>Smokin Jax</t>
  </si>
  <si>
    <t xml:space="preserve">NOVEMBER 2024  BOARD REPORT </t>
  </si>
  <si>
    <t>Beginning Balance            NOVEMBER 1, 2024</t>
  </si>
  <si>
    <t>Payroll 11/15</t>
  </si>
  <si>
    <t>Payroll  11/30</t>
  </si>
  <si>
    <t>Ending Cash Balance                     NOVEMBER 30, 2024</t>
  </si>
  <si>
    <t>Reimb for Adult Meals</t>
  </si>
  <si>
    <t>Date</t>
  </si>
  <si>
    <t xml:space="preserve">DECEMBER 2024  BOARD REPORT </t>
  </si>
  <si>
    <t>Beginning Balance            DECEMBER 1, 2024</t>
  </si>
  <si>
    <t>Ending Cash Balance                     DECEMBER 31, 2024</t>
  </si>
  <si>
    <t>Central Office - Finance Officer - Nathan Sweet</t>
  </si>
  <si>
    <t>Garbage Pickup</t>
  </si>
  <si>
    <t>Indirect Cost July - Dec</t>
  </si>
  <si>
    <t>Sav a 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</si>
</sst>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 Black"/>
      <family val="2"/>
    </font>
    <font>
      <b/>
      <sz val="11"/>
      <color theme="1"/>
      <name val="Arial Black"/>
      <family val="2"/>
    </font>
    <font>
      <b/>
      <sz val="12"/>
      <name val="Arial Black"/>
      <family val="2"/>
    </font>
    <font>
      <b/>
      <sz val="11"/>
      <name val="Arial Blac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0" fontId="3" fillId="0" borderId="0" xfId="2" applyFont="1" applyAlignment="1">
      <alignment horizontal="centerContinuous" vertical="center"/>
    </xf>
    <xf numFmtId="164" fontId="3" fillId="0" borderId="0" xfId="2" applyNumberFormat="1" applyFont="1" applyAlignment="1">
      <alignment horizontal="centerContinuous" vertical="center"/>
    </xf>
    <xf numFmtId="0" fontId="4" fillId="0" borderId="0" xfId="0" applyFont="1"/>
    <xf numFmtId="49" fontId="3" fillId="0" borderId="0" xfId="2" applyNumberFormat="1" applyFont="1" applyAlignment="1">
      <alignment horizontal="centerContinuous" vertical="center"/>
    </xf>
    <xf numFmtId="0" fontId="5" fillId="0" borderId="0" xfId="2" applyFont="1"/>
    <xf numFmtId="0" fontId="6" fillId="0" borderId="0" xfId="2" applyFont="1" applyAlignment="1">
      <alignment horizontal="center" vertical="center" wrapText="1"/>
    </xf>
    <xf numFmtId="164" fontId="6" fillId="0" borderId="0" xfId="2" applyNumberFormat="1" applyFont="1"/>
    <xf numFmtId="164" fontId="6" fillId="0" borderId="1" xfId="2" applyNumberFormat="1" applyFont="1" applyBorder="1"/>
    <xf numFmtId="0" fontId="6" fillId="0" borderId="0" xfId="2" applyFont="1"/>
    <xf numFmtId="0" fontId="6" fillId="0" borderId="1" xfId="2" applyFont="1" applyBorder="1"/>
    <xf numFmtId="0" fontId="6" fillId="0" borderId="0" xfId="2" applyFont="1" applyAlignment="1">
      <alignment wrapText="1"/>
    </xf>
    <xf numFmtId="4" fontId="6" fillId="0" borderId="0" xfId="2" applyNumberFormat="1" applyFont="1"/>
    <xf numFmtId="0" fontId="6" fillId="0" borderId="0" xfId="2" applyFont="1" applyAlignment="1">
      <alignment horizontal="right"/>
    </xf>
    <xf numFmtId="44" fontId="6" fillId="0" borderId="0" xfId="1" applyFont="1" applyFill="1"/>
    <xf numFmtId="0" fontId="6" fillId="0" borderId="0" xfId="2" applyFont="1" applyAlignment="1">
      <alignment horizontal="right" wrapText="1"/>
    </xf>
    <xf numFmtId="164" fontId="4" fillId="0" borderId="1" xfId="0" applyNumberFormat="1" applyFont="1" applyBorder="1"/>
    <xf numFmtId="0" fontId="4" fillId="0" borderId="0" xfId="0" applyFont="1" applyAlignment="1">
      <alignment horizontal="center" wrapText="1"/>
    </xf>
    <xf numFmtId="164" fontId="6" fillId="0" borderId="2" xfId="2" applyNumberFormat="1" applyFont="1" applyBorder="1"/>
    <xf numFmtId="14" fontId="6" fillId="0" borderId="3" xfId="2" applyNumberFormat="1" applyFont="1" applyBorder="1"/>
    <xf numFmtId="0" fontId="6" fillId="0" borderId="3" xfId="2" applyFont="1" applyBorder="1"/>
    <xf numFmtId="0" fontId="4" fillId="0" borderId="0" xfId="0" applyFont="1" applyAlignment="1">
      <alignment horizontal="center"/>
    </xf>
    <xf numFmtId="44" fontId="6" fillId="0" borderId="0" xfId="1" applyFont="1"/>
    <xf numFmtId="164" fontId="0" fillId="0" borderId="0" xfId="0" applyNumberFormat="1"/>
    <xf numFmtId="14" fontId="6" fillId="0" borderId="0" xfId="2" applyNumberFormat="1" applyFont="1"/>
    <xf numFmtId="0" fontId="6" fillId="0" borderId="0" xfId="2" applyFont="1" applyAlignment="1">
      <alignment horizontal="center"/>
    </xf>
  </cellXfs>
  <cellStyles count="3">
    <cellStyle name="Currency" xfId="1" builtinId="4"/>
    <cellStyle name="Normal" xfId="0" builtinId="0"/>
    <cellStyle name="Normal 2" xfId="2" xr:uid="{80624562-1003-488B-8D88-CB96854FEA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59855-4466-465B-B302-CD62EBDD4F00}">
  <dimension ref="A1:D27"/>
  <sheetViews>
    <sheetView workbookViewId="0">
      <selection activeCell="E18" sqref="E18"/>
    </sheetView>
  </sheetViews>
  <sheetFormatPr defaultRowHeight="17.100000000000001" x14ac:dyDescent="0.8"/>
  <cols>
    <col min="1" max="1" width="32.26171875" style="3" customWidth="1"/>
    <col min="2" max="2" width="20.26171875" style="3" customWidth="1"/>
    <col min="3" max="3" width="23.1015625" style="3" customWidth="1"/>
    <col min="4" max="4" width="11.578125" style="3" bestFit="1" customWidth="1"/>
    <col min="6" max="6" width="21.9453125" customWidth="1"/>
  </cols>
  <sheetData>
    <row r="1" spans="1:3" ht="21.9" x14ac:dyDescent="0.8">
      <c r="A1" s="1" t="s">
        <v>0</v>
      </c>
      <c r="B1" s="2"/>
      <c r="C1" s="2"/>
    </row>
    <row r="2" spans="1:3" ht="21.9" x14ac:dyDescent="0.8">
      <c r="A2" s="4" t="s">
        <v>11</v>
      </c>
      <c r="B2" s="4"/>
      <c r="C2" s="4"/>
    </row>
    <row r="3" spans="1:3" ht="18.3" x14ac:dyDescent="0.85">
      <c r="A3" s="5"/>
      <c r="B3" s="5"/>
      <c r="C3" s="5"/>
    </row>
    <row r="4" spans="1:3" ht="34.5" thickBot="1" x14ac:dyDescent="0.85">
      <c r="A4" s="6" t="s">
        <v>12</v>
      </c>
      <c r="B4" s="7"/>
      <c r="C4" s="8">
        <v>252966.72</v>
      </c>
    </row>
    <row r="5" spans="1:3" x14ac:dyDescent="0.8">
      <c r="A5" s="9"/>
      <c r="B5" s="7"/>
      <c r="C5" s="7"/>
    </row>
    <row r="6" spans="1:3" ht="17.399999999999999" thickBot="1" x14ac:dyDescent="0.85">
      <c r="A6" s="10" t="s">
        <v>1</v>
      </c>
      <c r="B6" s="7"/>
      <c r="C6" s="7"/>
    </row>
    <row r="7" spans="1:3" x14ac:dyDescent="0.8">
      <c r="A7" s="11"/>
      <c r="B7" s="7"/>
      <c r="C7" s="7"/>
    </row>
    <row r="8" spans="1:3" x14ac:dyDescent="0.8">
      <c r="A8" s="9" t="s">
        <v>2</v>
      </c>
      <c r="B8" s="7">
        <v>73.97</v>
      </c>
      <c r="C8" s="7"/>
    </row>
    <row r="9" spans="1:3" x14ac:dyDescent="0.8">
      <c r="A9" s="9" t="s">
        <v>14</v>
      </c>
      <c r="B9" s="7">
        <v>631.64</v>
      </c>
      <c r="C9" s="7"/>
    </row>
    <row r="10" spans="1:3" ht="17.399999999999999" thickBot="1" x14ac:dyDescent="0.85">
      <c r="A10" s="9"/>
      <c r="B10" s="8"/>
      <c r="C10" s="7"/>
    </row>
    <row r="11" spans="1:3" x14ac:dyDescent="0.8">
      <c r="A11" s="9"/>
      <c r="B11" s="12"/>
      <c r="C11" s="7"/>
    </row>
    <row r="12" spans="1:3" ht="17.399999999999999" thickBot="1" x14ac:dyDescent="0.85">
      <c r="A12" s="13" t="s">
        <v>3</v>
      </c>
      <c r="B12" s="12"/>
      <c r="C12" s="8">
        <f>SUM(B8:B10)</f>
        <v>705.61</v>
      </c>
    </row>
    <row r="13" spans="1:3" x14ac:dyDescent="0.8">
      <c r="A13" s="9"/>
      <c r="B13" s="7"/>
      <c r="C13" s="7"/>
    </row>
    <row r="14" spans="1:3" ht="17.399999999999999" thickBot="1" x14ac:dyDescent="0.85">
      <c r="A14" s="10" t="s">
        <v>4</v>
      </c>
      <c r="B14" s="14"/>
      <c r="C14" s="7"/>
    </row>
    <row r="15" spans="1:3" x14ac:dyDescent="0.8">
      <c r="A15" s="9" t="s">
        <v>13</v>
      </c>
      <c r="B15" s="14">
        <v>3920</v>
      </c>
      <c r="C15" s="7"/>
    </row>
    <row r="16" spans="1:3" x14ac:dyDescent="0.8">
      <c r="A16" s="9"/>
      <c r="B16" s="9"/>
    </row>
    <row r="17" spans="1:3" x14ac:dyDescent="0.8">
      <c r="A17" s="9"/>
      <c r="B17" s="9"/>
    </row>
    <row r="18" spans="1:3" ht="17.399999999999999" thickBot="1" x14ac:dyDescent="0.85">
      <c r="A18" s="15" t="s">
        <v>5</v>
      </c>
      <c r="B18" s="9"/>
      <c r="C18" s="16">
        <f>SUM(B14:B15)</f>
        <v>3920</v>
      </c>
    </row>
    <row r="19" spans="1:3" x14ac:dyDescent="0.8">
      <c r="A19" s="11"/>
      <c r="B19" s="9"/>
    </row>
    <row r="20" spans="1:3" ht="34.5" thickBot="1" x14ac:dyDescent="0.85">
      <c r="A20" s="6" t="s">
        <v>15</v>
      </c>
      <c r="B20" s="17"/>
      <c r="C20" s="18">
        <f>C4+C12-C18</f>
        <v>249752.33</v>
      </c>
    </row>
    <row r="21" spans="1:3" ht="17.399999999999999" thickTop="1" x14ac:dyDescent="0.8"/>
    <row r="22" spans="1:3" x14ac:dyDescent="0.8">
      <c r="A22" s="9" t="s">
        <v>6</v>
      </c>
    </row>
    <row r="23" spans="1:3" x14ac:dyDescent="0.8">
      <c r="A23" s="3" t="s">
        <v>7</v>
      </c>
      <c r="B23" s="19"/>
      <c r="C23" s="19"/>
    </row>
    <row r="24" spans="1:3" x14ac:dyDescent="0.8">
      <c r="A24" s="20" t="s">
        <v>8</v>
      </c>
      <c r="B24" s="9"/>
      <c r="C24" s="9" t="s">
        <v>9</v>
      </c>
    </row>
    <row r="25" spans="1:3" x14ac:dyDescent="0.8">
      <c r="A25" s="9"/>
    </row>
    <row r="26" spans="1:3" x14ac:dyDescent="0.8">
      <c r="A26" s="9" t="s">
        <v>7</v>
      </c>
    </row>
    <row r="27" spans="1:3" x14ac:dyDescent="0.8">
      <c r="A27" s="9" t="s">
        <v>10</v>
      </c>
      <c r="C27" s="21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017D5-EE2F-4EAA-A449-0FA4C3A916D0}">
  <dimension ref="A1:D34"/>
  <sheetViews>
    <sheetView topLeftCell="A3" workbookViewId="0">
      <selection activeCell="A3" sqref="A1:H1048576"/>
    </sheetView>
  </sheetViews>
  <sheetFormatPr defaultRowHeight="17.100000000000001" x14ac:dyDescent="0.8"/>
  <cols>
    <col min="1" max="1" width="32.26171875" style="3" customWidth="1"/>
    <col min="2" max="2" width="20.26171875" style="3" customWidth="1"/>
    <col min="3" max="3" width="23.1015625" style="3" customWidth="1"/>
    <col min="4" max="4" width="11.578125" style="3" bestFit="1" customWidth="1"/>
    <col min="6" max="6" width="21.9453125" customWidth="1"/>
  </cols>
  <sheetData>
    <row r="1" spans="1:3" ht="21.9" x14ac:dyDescent="0.8">
      <c r="A1" s="1" t="s">
        <v>0</v>
      </c>
      <c r="B1" s="2"/>
      <c r="C1" s="2"/>
    </row>
    <row r="2" spans="1:3" ht="21.9" x14ac:dyDescent="0.8">
      <c r="A2" s="4" t="s">
        <v>16</v>
      </c>
      <c r="B2" s="4"/>
      <c r="C2" s="4"/>
    </row>
    <row r="3" spans="1:3" ht="18.3" x14ac:dyDescent="0.85">
      <c r="A3" s="5"/>
      <c r="B3" s="5"/>
      <c r="C3" s="5"/>
    </row>
    <row r="4" spans="1:3" ht="34.5" thickBot="1" x14ac:dyDescent="0.85">
      <c r="A4" s="6" t="s">
        <v>17</v>
      </c>
      <c r="B4" s="7"/>
      <c r="C4" s="8">
        <v>249752.33</v>
      </c>
    </row>
    <row r="5" spans="1:3" x14ac:dyDescent="0.8">
      <c r="A5" s="9"/>
      <c r="B5" s="7"/>
      <c r="C5" s="7"/>
    </row>
    <row r="6" spans="1:3" ht="17.399999999999999" thickBot="1" x14ac:dyDescent="0.85">
      <c r="A6" s="10" t="s">
        <v>1</v>
      </c>
      <c r="B6" s="7"/>
      <c r="C6" s="7"/>
    </row>
    <row r="7" spans="1:3" x14ac:dyDescent="0.8">
      <c r="A7" s="11"/>
      <c r="B7" s="7"/>
      <c r="C7" s="7"/>
    </row>
    <row r="8" spans="1:3" x14ac:dyDescent="0.8">
      <c r="A8" s="9" t="s">
        <v>2</v>
      </c>
      <c r="B8" s="7">
        <v>68.5</v>
      </c>
      <c r="C8" s="7"/>
    </row>
    <row r="9" spans="1:3" x14ac:dyDescent="0.8">
      <c r="A9" s="9" t="s">
        <v>14</v>
      </c>
      <c r="B9" s="7">
        <v>3312.92</v>
      </c>
      <c r="C9" s="7"/>
    </row>
    <row r="10" spans="1:3" x14ac:dyDescent="0.8">
      <c r="A10" s="9" t="s">
        <v>19</v>
      </c>
      <c r="B10" s="7">
        <v>106</v>
      </c>
      <c r="C10" s="7"/>
    </row>
    <row r="11" spans="1:3" x14ac:dyDescent="0.8">
      <c r="A11" s="9" t="s">
        <v>20</v>
      </c>
      <c r="B11" s="7">
        <v>1142.8</v>
      </c>
      <c r="C11" s="7"/>
    </row>
    <row r="12" spans="1:3" ht="17.399999999999999" thickBot="1" x14ac:dyDescent="0.85">
      <c r="A12" s="9"/>
      <c r="B12" s="8"/>
      <c r="C12" s="7"/>
    </row>
    <row r="13" spans="1:3" x14ac:dyDescent="0.8">
      <c r="A13" s="9"/>
      <c r="B13" s="12"/>
      <c r="C13" s="7"/>
    </row>
    <row r="14" spans="1:3" ht="17.399999999999999" thickBot="1" x14ac:dyDescent="0.85">
      <c r="A14" s="13" t="s">
        <v>3</v>
      </c>
      <c r="B14" s="12"/>
      <c r="C14" s="8">
        <f>SUM(B8:B12)</f>
        <v>4630.22</v>
      </c>
    </row>
    <row r="15" spans="1:3" x14ac:dyDescent="0.8">
      <c r="A15" s="9"/>
      <c r="B15" s="7"/>
      <c r="C15" s="7"/>
    </row>
    <row r="16" spans="1:3" ht="17.399999999999999" thickBot="1" x14ac:dyDescent="0.85">
      <c r="A16" s="10" t="s">
        <v>4</v>
      </c>
      <c r="B16" s="14"/>
      <c r="C16" s="7"/>
    </row>
    <row r="17" spans="1:3" x14ac:dyDescent="0.8">
      <c r="A17" s="9" t="s">
        <v>21</v>
      </c>
      <c r="B17" s="14">
        <v>600</v>
      </c>
      <c r="C17" s="7"/>
    </row>
    <row r="18" spans="1:3" x14ac:dyDescent="0.8">
      <c r="A18" s="9" t="s">
        <v>22</v>
      </c>
      <c r="B18" s="14">
        <v>944.66</v>
      </c>
      <c r="C18" s="7"/>
    </row>
    <row r="19" spans="1:3" x14ac:dyDescent="0.8">
      <c r="A19" s="9" t="s">
        <v>23</v>
      </c>
      <c r="B19" s="14">
        <v>272</v>
      </c>
      <c r="C19" s="7"/>
    </row>
    <row r="20" spans="1:3" x14ac:dyDescent="0.8">
      <c r="A20" s="9"/>
      <c r="B20" s="14"/>
      <c r="C20" s="7"/>
    </row>
    <row r="21" spans="1:3" x14ac:dyDescent="0.8">
      <c r="A21" s="9" t="s">
        <v>24</v>
      </c>
      <c r="B21" s="14">
        <v>10606.07</v>
      </c>
      <c r="C21" s="7"/>
    </row>
    <row r="22" spans="1:3" x14ac:dyDescent="0.8">
      <c r="A22" s="9"/>
      <c r="B22" s="14"/>
      <c r="C22" s="7"/>
    </row>
    <row r="23" spans="1:3" x14ac:dyDescent="0.8">
      <c r="A23" s="9"/>
      <c r="B23" s="9"/>
    </row>
    <row r="24" spans="1:3" x14ac:dyDescent="0.8">
      <c r="A24" s="9"/>
      <c r="B24" s="9"/>
    </row>
    <row r="25" spans="1:3" ht="17.399999999999999" thickBot="1" x14ac:dyDescent="0.85">
      <c r="A25" s="15" t="s">
        <v>5</v>
      </c>
      <c r="B25" s="9"/>
      <c r="C25" s="16">
        <f>SUM(B17:B22)</f>
        <v>12422.73</v>
      </c>
    </row>
    <row r="26" spans="1:3" x14ac:dyDescent="0.8">
      <c r="A26" s="11"/>
      <c r="B26" s="9"/>
    </row>
    <row r="27" spans="1:3" ht="34.5" thickBot="1" x14ac:dyDescent="0.85">
      <c r="A27" s="6" t="s">
        <v>18</v>
      </c>
      <c r="B27" s="17"/>
      <c r="C27" s="18">
        <f>C4+C14-C25</f>
        <v>241959.81999999998</v>
      </c>
    </row>
    <row r="28" spans="1:3" ht="17.399999999999999" thickTop="1" x14ac:dyDescent="0.8"/>
    <row r="29" spans="1:3" x14ac:dyDescent="0.8">
      <c r="A29" s="9" t="s">
        <v>6</v>
      </c>
    </row>
    <row r="30" spans="1:3" x14ac:dyDescent="0.8">
      <c r="A30" s="3" t="s">
        <v>7</v>
      </c>
      <c r="B30" s="19"/>
      <c r="C30" s="19"/>
    </row>
    <row r="31" spans="1:3" x14ac:dyDescent="0.8">
      <c r="A31" s="20" t="s">
        <v>8</v>
      </c>
      <c r="B31" s="9"/>
      <c r="C31" s="9" t="s">
        <v>9</v>
      </c>
    </row>
    <row r="32" spans="1:3" x14ac:dyDescent="0.8">
      <c r="A32" s="9"/>
    </row>
    <row r="33" spans="1:3" x14ac:dyDescent="0.8">
      <c r="A33" s="9" t="s">
        <v>7</v>
      </c>
    </row>
    <row r="34" spans="1:3" x14ac:dyDescent="0.8">
      <c r="A34" s="9" t="s">
        <v>10</v>
      </c>
      <c r="C34" s="21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8F9E2-6456-46D7-8B72-91811F0814F6}">
  <sheetPr>
    <pageSetUpPr fitToPage="1"/>
  </sheetPr>
  <dimension ref="A1:D42"/>
  <sheetViews>
    <sheetView topLeftCell="A20" workbookViewId="0">
      <selection activeCell="G45" sqref="G45"/>
    </sheetView>
  </sheetViews>
  <sheetFormatPr defaultRowHeight="17.100000000000001" x14ac:dyDescent="0.8"/>
  <cols>
    <col min="1" max="1" width="32.26171875" style="3" customWidth="1"/>
    <col min="2" max="2" width="20.26171875" style="3" customWidth="1"/>
    <col min="3" max="3" width="23.1015625" style="3" customWidth="1"/>
    <col min="4" max="4" width="11.578125" style="3" bestFit="1" customWidth="1"/>
    <col min="6" max="6" width="21.9453125" customWidth="1"/>
  </cols>
  <sheetData>
    <row r="1" spans="1:3" ht="21.9" x14ac:dyDescent="0.8">
      <c r="A1" s="1" t="s">
        <v>0</v>
      </c>
      <c r="B1" s="2"/>
      <c r="C1" s="2"/>
    </row>
    <row r="2" spans="1:3" ht="21.9" x14ac:dyDescent="0.8">
      <c r="A2" s="4" t="s">
        <v>25</v>
      </c>
      <c r="B2" s="4"/>
      <c r="C2" s="4"/>
    </row>
    <row r="3" spans="1:3" ht="18.3" x14ac:dyDescent="0.85">
      <c r="A3" s="5"/>
      <c r="B3" s="5"/>
      <c r="C3" s="5"/>
    </row>
    <row r="4" spans="1:3" ht="34.5" thickBot="1" x14ac:dyDescent="0.85">
      <c r="A4" s="6" t="s">
        <v>26</v>
      </c>
      <c r="B4" s="7"/>
      <c r="C4" s="8">
        <v>241959.82</v>
      </c>
    </row>
    <row r="5" spans="1:3" x14ac:dyDescent="0.8">
      <c r="A5" s="9"/>
      <c r="B5" s="7"/>
      <c r="C5" s="7"/>
    </row>
    <row r="6" spans="1:3" ht="17.399999999999999" thickBot="1" x14ac:dyDescent="0.85">
      <c r="A6" s="10" t="s">
        <v>1</v>
      </c>
      <c r="B6" s="7"/>
      <c r="C6" s="7"/>
    </row>
    <row r="7" spans="1:3" x14ac:dyDescent="0.8">
      <c r="A7" s="11"/>
      <c r="B7" s="7"/>
      <c r="C7" s="7"/>
    </row>
    <row r="8" spans="1:3" x14ac:dyDescent="0.8">
      <c r="A8" s="9" t="s">
        <v>2</v>
      </c>
      <c r="B8" s="7">
        <v>44.64</v>
      </c>
      <c r="C8" s="7"/>
    </row>
    <row r="9" spans="1:3" x14ac:dyDescent="0.8">
      <c r="A9" s="9" t="s">
        <v>28</v>
      </c>
      <c r="B9" s="7">
        <v>52798.91</v>
      </c>
      <c r="C9" s="7"/>
    </row>
    <row r="10" spans="1:3" x14ac:dyDescent="0.8">
      <c r="A10" s="9" t="s">
        <v>19</v>
      </c>
      <c r="B10" s="7">
        <v>381</v>
      </c>
      <c r="C10" s="7"/>
    </row>
    <row r="11" spans="1:3" x14ac:dyDescent="0.8">
      <c r="A11" s="9" t="s">
        <v>20</v>
      </c>
      <c r="B11" s="7">
        <v>1240.1600000000001</v>
      </c>
      <c r="C11" s="7"/>
    </row>
    <row r="12" spans="1:3" ht="17.399999999999999" thickBot="1" x14ac:dyDescent="0.85">
      <c r="A12" s="9"/>
      <c r="B12" s="8"/>
      <c r="C12" s="7"/>
    </row>
    <row r="13" spans="1:3" x14ac:dyDescent="0.8">
      <c r="A13" s="9"/>
      <c r="B13" s="12"/>
      <c r="C13" s="7"/>
    </row>
    <row r="14" spans="1:3" ht="17.399999999999999" thickBot="1" x14ac:dyDescent="0.85">
      <c r="A14" s="13" t="s">
        <v>3</v>
      </c>
      <c r="B14" s="12"/>
      <c r="C14" s="8">
        <f>SUM(B8:B12)</f>
        <v>54464.710000000006</v>
      </c>
    </row>
    <row r="15" spans="1:3" x14ac:dyDescent="0.8">
      <c r="A15" s="9"/>
      <c r="B15" s="7"/>
      <c r="C15" s="7"/>
    </row>
    <row r="16" spans="1:3" ht="17.399999999999999" thickBot="1" x14ac:dyDescent="0.85">
      <c r="A16" s="10" t="s">
        <v>4</v>
      </c>
      <c r="B16" s="14"/>
      <c r="C16" s="7"/>
    </row>
    <row r="17" spans="1:3" x14ac:dyDescent="0.8">
      <c r="A17" s="9" t="s">
        <v>31</v>
      </c>
      <c r="B17" s="14">
        <v>1306.99</v>
      </c>
      <c r="C17" s="7"/>
    </row>
    <row r="18" spans="1:3" x14ac:dyDescent="0.8">
      <c r="A18" s="9" t="s">
        <v>32</v>
      </c>
      <c r="B18" s="14">
        <v>2183.9699999999998</v>
      </c>
      <c r="C18" s="7"/>
    </row>
    <row r="19" spans="1:3" x14ac:dyDescent="0.8">
      <c r="A19" s="9" t="s">
        <v>33</v>
      </c>
      <c r="B19" s="14">
        <v>860</v>
      </c>
      <c r="C19" s="7"/>
    </row>
    <row r="20" spans="1:3" x14ac:dyDescent="0.8">
      <c r="A20" s="9" t="s">
        <v>34</v>
      </c>
      <c r="B20" s="14">
        <v>37.79</v>
      </c>
      <c r="C20" s="7"/>
    </row>
    <row r="21" spans="1:3" x14ac:dyDescent="0.8">
      <c r="A21" s="9" t="s">
        <v>35</v>
      </c>
      <c r="B21" s="14">
        <v>3046.45</v>
      </c>
      <c r="C21" s="7"/>
    </row>
    <row r="22" spans="1:3" x14ac:dyDescent="0.8">
      <c r="A22" s="9" t="s">
        <v>36</v>
      </c>
      <c r="B22" s="14">
        <v>4448.67</v>
      </c>
      <c r="C22" s="7"/>
    </row>
    <row r="23" spans="1:3" x14ac:dyDescent="0.8">
      <c r="A23" s="9" t="s">
        <v>37</v>
      </c>
      <c r="B23" s="14">
        <v>28882.240000000002</v>
      </c>
      <c r="C23" s="7"/>
    </row>
    <row r="24" spans="1:3" x14ac:dyDescent="0.8">
      <c r="A24" s="9" t="s">
        <v>38</v>
      </c>
      <c r="B24" s="14">
        <v>2142</v>
      </c>
      <c r="C24" s="7"/>
    </row>
    <row r="25" spans="1:3" x14ac:dyDescent="0.8">
      <c r="A25" s="9" t="s">
        <v>39</v>
      </c>
      <c r="B25" s="14">
        <v>1753.36</v>
      </c>
      <c r="C25" s="7"/>
    </row>
    <row r="26" spans="1:3" x14ac:dyDescent="0.8">
      <c r="A26" s="9" t="s">
        <v>40</v>
      </c>
      <c r="B26" s="14">
        <v>1188.3499999999999</v>
      </c>
      <c r="C26" s="7"/>
    </row>
    <row r="27" spans="1:3" x14ac:dyDescent="0.8">
      <c r="A27" s="9"/>
      <c r="B27" s="14"/>
      <c r="C27" s="7"/>
    </row>
    <row r="28" spans="1:3" x14ac:dyDescent="0.8">
      <c r="A28" s="9"/>
      <c r="B28" s="14"/>
      <c r="C28" s="7"/>
    </row>
    <row r="29" spans="1:3" x14ac:dyDescent="0.8">
      <c r="A29" s="9" t="s">
        <v>29</v>
      </c>
      <c r="B29" s="14">
        <v>10971.87</v>
      </c>
      <c r="C29" s="7"/>
    </row>
    <row r="30" spans="1:3" x14ac:dyDescent="0.8">
      <c r="A30" s="9" t="s">
        <v>30</v>
      </c>
      <c r="B30" s="14">
        <v>11061.78</v>
      </c>
      <c r="C30" s="7"/>
    </row>
    <row r="31" spans="1:3" x14ac:dyDescent="0.8">
      <c r="A31" s="9"/>
      <c r="B31" s="9"/>
    </row>
    <row r="32" spans="1:3" x14ac:dyDescent="0.8">
      <c r="A32" s="9"/>
      <c r="B32" s="9"/>
    </row>
    <row r="33" spans="1:3" ht="17.399999999999999" thickBot="1" x14ac:dyDescent="0.85">
      <c r="A33" s="15" t="s">
        <v>5</v>
      </c>
      <c r="B33" s="9"/>
      <c r="C33" s="16">
        <f>SUM(B17:B30)</f>
        <v>67883.47</v>
      </c>
    </row>
    <row r="34" spans="1:3" x14ac:dyDescent="0.8">
      <c r="A34" s="11"/>
      <c r="B34" s="9"/>
    </row>
    <row r="35" spans="1:3" ht="34.5" thickBot="1" x14ac:dyDescent="0.85">
      <c r="A35" s="6" t="s">
        <v>27</v>
      </c>
      <c r="B35" s="17"/>
      <c r="C35" s="18">
        <f>C4+C14-C33</f>
        <v>228541.06000000003</v>
      </c>
    </row>
    <row r="36" spans="1:3" ht="17.399999999999999" thickTop="1" x14ac:dyDescent="0.8"/>
    <row r="37" spans="1:3" x14ac:dyDescent="0.8">
      <c r="A37" s="9" t="s">
        <v>6</v>
      </c>
    </row>
    <row r="38" spans="1:3" x14ac:dyDescent="0.8">
      <c r="A38" s="3" t="s">
        <v>7</v>
      </c>
      <c r="B38" s="19"/>
      <c r="C38" s="19"/>
    </row>
    <row r="39" spans="1:3" x14ac:dyDescent="0.8">
      <c r="A39" s="20" t="s">
        <v>8</v>
      </c>
      <c r="B39" s="9"/>
      <c r="C39" s="9" t="s">
        <v>9</v>
      </c>
    </row>
    <row r="40" spans="1:3" x14ac:dyDescent="0.8">
      <c r="A40" s="9"/>
    </row>
    <row r="41" spans="1:3" x14ac:dyDescent="0.8">
      <c r="A41" s="9" t="s">
        <v>7</v>
      </c>
    </row>
    <row r="42" spans="1:3" x14ac:dyDescent="0.8">
      <c r="A42" s="9" t="s">
        <v>10</v>
      </c>
      <c r="C42" s="21" t="s">
        <v>9</v>
      </c>
    </row>
  </sheetData>
  <pageMargins left="0.7" right="0.7" top="0.75" bottom="0.75" header="0.3" footer="0.3"/>
  <pageSetup scale="84" fitToWidth="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80F45-2595-4B0D-A53E-B6AAB86C907C}">
  <sheetPr>
    <pageSetUpPr fitToPage="1"/>
  </sheetPr>
  <dimension ref="A1:D39"/>
  <sheetViews>
    <sheetView topLeftCell="A19" workbookViewId="0">
      <selection activeCell="I33" sqref="I33"/>
    </sheetView>
  </sheetViews>
  <sheetFormatPr defaultRowHeight="17.100000000000001" x14ac:dyDescent="0.8"/>
  <cols>
    <col min="1" max="1" width="32.26171875" style="3" customWidth="1"/>
    <col min="2" max="2" width="20.26171875" style="3" customWidth="1"/>
    <col min="3" max="3" width="23.1015625" style="3" customWidth="1"/>
    <col min="4" max="4" width="11.578125" style="3" bestFit="1" customWidth="1"/>
  </cols>
  <sheetData>
    <row r="1" spans="1:3" ht="21.9" x14ac:dyDescent="0.8">
      <c r="A1" s="1" t="s">
        <v>0</v>
      </c>
      <c r="B1" s="2"/>
      <c r="C1" s="2"/>
    </row>
    <row r="2" spans="1:3" ht="21.9" x14ac:dyDescent="0.8">
      <c r="A2" s="4" t="s">
        <v>41</v>
      </c>
      <c r="B2" s="4"/>
      <c r="C2" s="4"/>
    </row>
    <row r="3" spans="1:3" ht="12" customHeight="1" x14ac:dyDescent="0.85">
      <c r="A3" s="5"/>
      <c r="B3" s="5"/>
      <c r="C3" s="5"/>
    </row>
    <row r="4" spans="1:3" ht="34.5" thickBot="1" x14ac:dyDescent="0.85">
      <c r="A4" s="6" t="s">
        <v>42</v>
      </c>
      <c r="B4" s="7"/>
      <c r="C4" s="8">
        <v>228541.06</v>
      </c>
    </row>
    <row r="5" spans="1:3" ht="12" customHeight="1" x14ac:dyDescent="0.8">
      <c r="A5" s="9"/>
      <c r="B5" s="7"/>
      <c r="C5" s="7"/>
    </row>
    <row r="6" spans="1:3" ht="17.399999999999999" thickBot="1" x14ac:dyDescent="0.85">
      <c r="A6" s="10" t="s">
        <v>1</v>
      </c>
      <c r="B6" s="7"/>
      <c r="C6" s="7"/>
    </row>
    <row r="7" spans="1:3" x14ac:dyDescent="0.8">
      <c r="A7" s="11"/>
      <c r="B7" s="7"/>
      <c r="C7" s="7"/>
    </row>
    <row r="8" spans="1:3" x14ac:dyDescent="0.8">
      <c r="A8" s="9" t="s">
        <v>2</v>
      </c>
      <c r="B8" s="7">
        <v>34.72</v>
      </c>
      <c r="C8" s="7"/>
    </row>
    <row r="9" spans="1:3" x14ac:dyDescent="0.8">
      <c r="A9" s="9" t="s">
        <v>28</v>
      </c>
      <c r="B9" s="7">
        <v>80226.720000000001</v>
      </c>
      <c r="C9" s="7"/>
    </row>
    <row r="10" spans="1:3" x14ac:dyDescent="0.8">
      <c r="A10" s="9" t="s">
        <v>19</v>
      </c>
      <c r="B10" s="7">
        <v>209</v>
      </c>
      <c r="C10" s="7"/>
    </row>
    <row r="11" spans="1:3" x14ac:dyDescent="0.8">
      <c r="A11" s="9" t="s">
        <v>20</v>
      </c>
      <c r="B11" s="7">
        <v>1119.92</v>
      </c>
      <c r="C11" s="7"/>
    </row>
    <row r="12" spans="1:3" ht="17.399999999999999" thickBot="1" x14ac:dyDescent="0.85">
      <c r="A12" s="9"/>
      <c r="B12" s="8"/>
      <c r="C12" s="7"/>
    </row>
    <row r="13" spans="1:3" x14ac:dyDescent="0.8">
      <c r="A13" s="9"/>
      <c r="B13" s="12"/>
      <c r="C13" s="7"/>
    </row>
    <row r="14" spans="1:3" ht="17.399999999999999" thickBot="1" x14ac:dyDescent="0.85">
      <c r="A14" s="13" t="s">
        <v>3</v>
      </c>
      <c r="B14" s="12"/>
      <c r="C14" s="8">
        <f>SUM(B8:B12)</f>
        <v>81590.36</v>
      </c>
    </row>
    <row r="15" spans="1:3" ht="10.199999999999999" customHeight="1" x14ac:dyDescent="0.8">
      <c r="A15" s="9"/>
      <c r="B15" s="7"/>
      <c r="C15" s="7"/>
    </row>
    <row r="16" spans="1:3" ht="17.399999999999999" thickBot="1" x14ac:dyDescent="0.85">
      <c r="A16" s="10" t="s">
        <v>4</v>
      </c>
      <c r="B16" s="14"/>
      <c r="C16" s="7"/>
    </row>
    <row r="17" spans="1:3" x14ac:dyDescent="0.8">
      <c r="A17" s="9" t="s">
        <v>46</v>
      </c>
      <c r="B17" s="14">
        <v>1843.7</v>
      </c>
      <c r="C17" s="7"/>
    </row>
    <row r="18" spans="1:3" x14ac:dyDescent="0.8">
      <c r="A18" s="9" t="s">
        <v>47</v>
      </c>
      <c r="B18" s="14">
        <v>161</v>
      </c>
      <c r="C18" s="7"/>
    </row>
    <row r="19" spans="1:3" x14ac:dyDescent="0.8">
      <c r="A19" s="9" t="s">
        <v>22</v>
      </c>
      <c r="B19" s="14">
        <v>68.16</v>
      </c>
      <c r="C19" s="7"/>
    </row>
    <row r="20" spans="1:3" x14ac:dyDescent="0.8">
      <c r="A20" s="9" t="s">
        <v>32</v>
      </c>
      <c r="B20" s="14">
        <v>2402.1799999999998</v>
      </c>
      <c r="C20" s="7"/>
    </row>
    <row r="21" spans="1:3" x14ac:dyDescent="0.8">
      <c r="A21" s="9" t="s">
        <v>35</v>
      </c>
      <c r="B21" s="14">
        <v>4188.3999999999996</v>
      </c>
      <c r="C21" s="7"/>
    </row>
    <row r="22" spans="1:3" x14ac:dyDescent="0.8">
      <c r="A22" s="9" t="s">
        <v>36</v>
      </c>
      <c r="B22" s="14">
        <v>6545.68</v>
      </c>
      <c r="C22" s="7"/>
    </row>
    <row r="23" spans="1:3" x14ac:dyDescent="0.8">
      <c r="A23" s="9" t="s">
        <v>37</v>
      </c>
      <c r="B23" s="14">
        <v>36554.620000000003</v>
      </c>
      <c r="C23" s="7"/>
    </row>
    <row r="24" spans="1:3" x14ac:dyDescent="0.8">
      <c r="A24" s="9" t="s">
        <v>38</v>
      </c>
      <c r="B24" s="14">
        <v>4284</v>
      </c>
      <c r="C24" s="7"/>
    </row>
    <row r="25" spans="1:3" x14ac:dyDescent="0.8">
      <c r="A25" s="9" t="s">
        <v>39</v>
      </c>
      <c r="B25" s="14">
        <v>2104.5</v>
      </c>
      <c r="C25" s="7"/>
    </row>
    <row r="26" spans="1:3" x14ac:dyDescent="0.8">
      <c r="A26" s="9" t="s">
        <v>48</v>
      </c>
      <c r="B26" s="14">
        <v>715</v>
      </c>
      <c r="C26" s="7"/>
    </row>
    <row r="27" spans="1:3" x14ac:dyDescent="0.8">
      <c r="A27" s="9" t="s">
        <v>44</v>
      </c>
      <c r="B27" s="14">
        <v>11501.15</v>
      </c>
      <c r="C27" s="7"/>
    </row>
    <row r="28" spans="1:3" x14ac:dyDescent="0.8">
      <c r="A28" s="9" t="s">
        <v>45</v>
      </c>
      <c r="B28" s="14">
        <v>11265.3</v>
      </c>
      <c r="C28" s="7"/>
    </row>
    <row r="29" spans="1:3" x14ac:dyDescent="0.8">
      <c r="A29" s="9"/>
      <c r="B29" s="9"/>
    </row>
    <row r="30" spans="1:3" ht="17.399999999999999" thickBot="1" x14ac:dyDescent="0.85">
      <c r="A30" s="15" t="s">
        <v>5</v>
      </c>
      <c r="B30" s="9"/>
      <c r="C30" s="16">
        <f>SUM(B17:B28)</f>
        <v>81633.69</v>
      </c>
    </row>
    <row r="31" spans="1:3" x14ac:dyDescent="0.8">
      <c r="A31" s="11"/>
      <c r="B31" s="9"/>
    </row>
    <row r="32" spans="1:3" ht="34.5" thickBot="1" x14ac:dyDescent="0.85">
      <c r="A32" s="6" t="s">
        <v>43</v>
      </c>
      <c r="B32" s="17"/>
      <c r="C32" s="18">
        <f>C4+C14-C30</f>
        <v>228497.72999999998</v>
      </c>
    </row>
    <row r="33" spans="1:3" ht="17.399999999999999" thickTop="1" x14ac:dyDescent="0.8"/>
    <row r="34" spans="1:3" x14ac:dyDescent="0.8">
      <c r="A34" s="9" t="s">
        <v>6</v>
      </c>
    </row>
    <row r="35" spans="1:3" x14ac:dyDescent="0.8">
      <c r="A35" s="3" t="s">
        <v>7</v>
      </c>
      <c r="B35" s="19"/>
      <c r="C35" s="19"/>
    </row>
    <row r="36" spans="1:3" x14ac:dyDescent="0.8">
      <c r="A36" s="20" t="s">
        <v>8</v>
      </c>
      <c r="B36" s="9"/>
      <c r="C36" s="9" t="s">
        <v>9</v>
      </c>
    </row>
    <row r="37" spans="1:3" x14ac:dyDescent="0.8">
      <c r="A37" s="9"/>
    </row>
    <row r="38" spans="1:3" x14ac:dyDescent="0.8">
      <c r="A38" s="9" t="s">
        <v>7</v>
      </c>
    </row>
    <row r="39" spans="1:3" x14ac:dyDescent="0.8">
      <c r="A39" s="9" t="s">
        <v>10</v>
      </c>
      <c r="C39" s="21" t="s">
        <v>9</v>
      </c>
    </row>
  </sheetData>
  <pageMargins left="0.7" right="0.7" top="0.75" bottom="0.75" header="0.3" footer="0.3"/>
  <pageSetup scale="92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875FA-349C-481C-BBB6-BE18348621EC}">
  <sheetPr>
    <pageSetUpPr fitToPage="1"/>
  </sheetPr>
  <dimension ref="A1:F40"/>
  <sheetViews>
    <sheetView topLeftCell="A15" workbookViewId="0">
      <selection activeCell="F33" sqref="F33"/>
    </sheetView>
  </sheetViews>
  <sheetFormatPr defaultRowHeight="17.100000000000001" x14ac:dyDescent="0.8"/>
  <cols>
    <col min="1" max="1" width="32.26171875" style="3" customWidth="1"/>
    <col min="2" max="2" width="20.26171875" style="3" customWidth="1"/>
    <col min="3" max="3" width="23.1015625" style="3" customWidth="1"/>
    <col min="4" max="4" width="11.578125" style="3" bestFit="1" customWidth="1"/>
    <col min="6" max="6" width="35.47265625" customWidth="1"/>
  </cols>
  <sheetData>
    <row r="1" spans="1:3" ht="21.9" x14ac:dyDescent="0.8">
      <c r="A1" s="1" t="s">
        <v>0</v>
      </c>
      <c r="B1" s="2"/>
      <c r="C1" s="2"/>
    </row>
    <row r="2" spans="1:3" ht="21.9" x14ac:dyDescent="0.8">
      <c r="A2" s="4" t="s">
        <v>49</v>
      </c>
      <c r="B2" s="4"/>
      <c r="C2" s="4"/>
    </row>
    <row r="3" spans="1:3" ht="18.3" x14ac:dyDescent="0.85">
      <c r="A3" s="5"/>
      <c r="B3" s="5"/>
      <c r="C3" s="5"/>
    </row>
    <row r="4" spans="1:3" ht="34.5" thickBot="1" x14ac:dyDescent="0.85">
      <c r="A4" s="6" t="s">
        <v>50</v>
      </c>
      <c r="B4" s="7"/>
      <c r="C4" s="8">
        <v>228497.73300000001</v>
      </c>
    </row>
    <row r="5" spans="1:3" x14ac:dyDescent="0.8">
      <c r="A5" s="9"/>
      <c r="B5" s="7"/>
      <c r="C5" s="7"/>
    </row>
    <row r="6" spans="1:3" ht="17.399999999999999" thickBot="1" x14ac:dyDescent="0.85">
      <c r="A6" s="10" t="s">
        <v>1</v>
      </c>
      <c r="B6" s="7"/>
      <c r="C6" s="7"/>
    </row>
    <row r="7" spans="1:3" x14ac:dyDescent="0.8">
      <c r="A7" s="11"/>
      <c r="B7" s="7"/>
      <c r="C7" s="7"/>
    </row>
    <row r="8" spans="1:3" x14ac:dyDescent="0.8">
      <c r="A8" s="9" t="s">
        <v>2</v>
      </c>
      <c r="B8" s="7">
        <v>57.62</v>
      </c>
      <c r="C8" s="7"/>
    </row>
    <row r="9" spans="1:3" x14ac:dyDescent="0.8">
      <c r="A9" s="9" t="s">
        <v>28</v>
      </c>
      <c r="B9" s="7">
        <v>67842.45</v>
      </c>
      <c r="C9" s="7"/>
    </row>
    <row r="10" spans="1:3" x14ac:dyDescent="0.8">
      <c r="A10" s="9" t="s">
        <v>19</v>
      </c>
      <c r="B10" s="7">
        <v>297</v>
      </c>
      <c r="C10" s="7"/>
    </row>
    <row r="11" spans="1:3" x14ac:dyDescent="0.8">
      <c r="A11" s="9" t="s">
        <v>20</v>
      </c>
      <c r="B11" s="7">
        <v>1352.57</v>
      </c>
      <c r="C11" s="7"/>
    </row>
    <row r="12" spans="1:3" ht="17.399999999999999" thickBot="1" x14ac:dyDescent="0.85">
      <c r="A12" s="9" t="s">
        <v>54</v>
      </c>
      <c r="B12" s="8">
        <v>63.05</v>
      </c>
      <c r="C12" s="7"/>
    </row>
    <row r="13" spans="1:3" x14ac:dyDescent="0.8">
      <c r="A13" s="9"/>
      <c r="B13" s="12"/>
      <c r="C13" s="7"/>
    </row>
    <row r="14" spans="1:3" ht="17.399999999999999" thickBot="1" x14ac:dyDescent="0.85">
      <c r="A14" s="13" t="s">
        <v>3</v>
      </c>
      <c r="B14" s="12"/>
      <c r="C14" s="8">
        <f>SUM(B8:B12)</f>
        <v>69612.69</v>
      </c>
    </row>
    <row r="15" spans="1:3" x14ac:dyDescent="0.8">
      <c r="A15" s="9"/>
      <c r="B15" s="7"/>
      <c r="C15" s="7"/>
    </row>
    <row r="16" spans="1:3" ht="17.399999999999999" thickBot="1" x14ac:dyDescent="0.85">
      <c r="A16" s="10" t="s">
        <v>4</v>
      </c>
      <c r="B16" s="14"/>
      <c r="C16" s="7"/>
    </row>
    <row r="17" spans="1:6" x14ac:dyDescent="0.8">
      <c r="A17" s="9" t="s">
        <v>46</v>
      </c>
      <c r="B17" s="14">
        <v>220.9</v>
      </c>
      <c r="C17" s="7"/>
    </row>
    <row r="18" spans="1:6" x14ac:dyDescent="0.8">
      <c r="A18" s="9" t="s">
        <v>47</v>
      </c>
      <c r="B18" s="14">
        <v>275.27</v>
      </c>
      <c r="C18" s="7"/>
    </row>
    <row r="19" spans="1:6" x14ac:dyDescent="0.8">
      <c r="A19" s="9" t="s">
        <v>22</v>
      </c>
      <c r="B19" s="14">
        <v>164.91</v>
      </c>
      <c r="C19" s="7"/>
    </row>
    <row r="20" spans="1:6" x14ac:dyDescent="0.8">
      <c r="A20" s="9" t="s">
        <v>32</v>
      </c>
      <c r="B20" s="14">
        <v>1762.44</v>
      </c>
      <c r="C20" s="7"/>
    </row>
    <row r="21" spans="1:6" x14ac:dyDescent="0.8">
      <c r="A21" s="9" t="s">
        <v>33</v>
      </c>
      <c r="B21" s="14">
        <v>860</v>
      </c>
      <c r="C21" s="7"/>
    </row>
    <row r="22" spans="1:6" x14ac:dyDescent="0.8">
      <c r="A22" s="9" t="s">
        <v>35</v>
      </c>
      <c r="B22" s="14">
        <v>4671.04</v>
      </c>
      <c r="C22" s="7"/>
    </row>
    <row r="23" spans="1:6" x14ac:dyDescent="0.8">
      <c r="A23" s="9" t="s">
        <v>36</v>
      </c>
      <c r="B23" s="14">
        <v>5227.13</v>
      </c>
      <c r="C23" s="7"/>
    </row>
    <row r="24" spans="1:6" x14ac:dyDescent="0.8">
      <c r="A24" s="9" t="s">
        <v>37</v>
      </c>
      <c r="B24" s="14">
        <v>32193.13</v>
      </c>
      <c r="C24" s="7"/>
    </row>
    <row r="25" spans="1:6" x14ac:dyDescent="0.8">
      <c r="A25" s="9" t="s">
        <v>38</v>
      </c>
      <c r="B25" s="14">
        <v>4284</v>
      </c>
      <c r="C25" s="7"/>
    </row>
    <row r="26" spans="1:6" x14ac:dyDescent="0.8">
      <c r="A26" s="9" t="s">
        <v>39</v>
      </c>
      <c r="B26" s="14">
        <v>1503.8</v>
      </c>
      <c r="C26" s="7"/>
    </row>
    <row r="27" spans="1:6" x14ac:dyDescent="0.8">
      <c r="A27" s="9" t="s">
        <v>48</v>
      </c>
      <c r="B27" s="14">
        <v>715</v>
      </c>
      <c r="C27" s="7"/>
    </row>
    <row r="28" spans="1:6" x14ac:dyDescent="0.8">
      <c r="A28" s="9" t="s">
        <v>51</v>
      </c>
      <c r="B28" s="14">
        <v>11905.75</v>
      </c>
      <c r="C28" s="7"/>
    </row>
    <row r="29" spans="1:6" x14ac:dyDescent="0.8">
      <c r="A29" s="9" t="s">
        <v>52</v>
      </c>
      <c r="B29" s="22">
        <v>11676.02</v>
      </c>
    </row>
    <row r="30" spans="1:6" ht="17.399999999999999" thickBot="1" x14ac:dyDescent="0.85">
      <c r="A30" s="9"/>
      <c r="B30" s="9"/>
      <c r="C30" s="16">
        <f>SUM(B17:B29)</f>
        <v>75459.39</v>
      </c>
    </row>
    <row r="31" spans="1:6" x14ac:dyDescent="0.8">
      <c r="A31" s="15" t="s">
        <v>5</v>
      </c>
      <c r="B31" s="9"/>
      <c r="F31" s="23"/>
    </row>
    <row r="32" spans="1:6" ht="17.399999999999999" thickBot="1" x14ac:dyDescent="0.85">
      <c r="A32" s="11"/>
      <c r="B32" s="17"/>
      <c r="C32" s="18">
        <f>C4+C14-C30</f>
        <v>222651.033</v>
      </c>
    </row>
    <row r="33" spans="1:3" ht="34.5" thickTop="1" x14ac:dyDescent="0.8">
      <c r="A33" s="6" t="s">
        <v>53</v>
      </c>
    </row>
    <row r="35" spans="1:3" x14ac:dyDescent="0.8">
      <c r="A35" s="9" t="s">
        <v>6</v>
      </c>
      <c r="B35" s="24"/>
    </row>
    <row r="36" spans="1:3" x14ac:dyDescent="0.8">
      <c r="A36" s="3" t="s">
        <v>7</v>
      </c>
      <c r="B36" s="9"/>
      <c r="C36" s="24"/>
    </row>
    <row r="37" spans="1:3" x14ac:dyDescent="0.8">
      <c r="A37" s="9" t="s">
        <v>8</v>
      </c>
      <c r="C37" s="25" t="s">
        <v>55</v>
      </c>
    </row>
    <row r="38" spans="1:3" x14ac:dyDescent="0.8">
      <c r="A38" s="9"/>
    </row>
    <row r="39" spans="1:3" x14ac:dyDescent="0.8">
      <c r="A39" s="9" t="s">
        <v>7</v>
      </c>
      <c r="C39" s="21"/>
    </row>
    <row r="40" spans="1:3" x14ac:dyDescent="0.8">
      <c r="A40" s="9" t="s">
        <v>10</v>
      </c>
      <c r="C40" s="21" t="s">
        <v>55</v>
      </c>
    </row>
  </sheetData>
  <pageMargins left="0.7" right="0.7" top="0.75" bottom="0.75" header="0.3" footer="0.3"/>
  <pageSetup scale="88" fitToWidth="0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831AC-2138-440F-9CC3-CFB5B257E9EF}">
  <sheetPr>
    <pageSetUpPr fitToPage="1"/>
  </sheetPr>
  <dimension ref="A1:F42"/>
  <sheetViews>
    <sheetView tabSelected="1" topLeftCell="A17" workbookViewId="0">
      <selection activeCell="F11" sqref="F11:F19"/>
    </sheetView>
  </sheetViews>
  <sheetFormatPr defaultRowHeight="17.100000000000001" x14ac:dyDescent="0.8"/>
  <cols>
    <col min="1" max="1" width="32.26171875" style="3" customWidth="1"/>
    <col min="2" max="2" width="20.26171875" style="3" customWidth="1"/>
    <col min="3" max="3" width="23.1015625" style="3" customWidth="1"/>
    <col min="4" max="4" width="11.578125" style="3" bestFit="1" customWidth="1"/>
    <col min="6" max="6" width="35.47265625" customWidth="1"/>
  </cols>
  <sheetData>
    <row r="1" spans="1:3" ht="21.9" x14ac:dyDescent="0.8">
      <c r="A1" s="1" t="s">
        <v>0</v>
      </c>
      <c r="B1" s="2"/>
      <c r="C1" s="2"/>
    </row>
    <row r="2" spans="1:3" ht="21.9" x14ac:dyDescent="0.8">
      <c r="A2" s="4" t="s">
        <v>56</v>
      </c>
      <c r="B2" s="4"/>
      <c r="C2" s="4"/>
    </row>
    <row r="3" spans="1:3" ht="18.3" x14ac:dyDescent="0.85">
      <c r="A3" s="5"/>
      <c r="B3" s="5"/>
      <c r="C3" s="5"/>
    </row>
    <row r="4" spans="1:3" ht="34.5" thickBot="1" x14ac:dyDescent="0.85">
      <c r="A4" s="6" t="s">
        <v>57</v>
      </c>
      <c r="B4" s="7"/>
      <c r="C4" s="8">
        <v>222651.03</v>
      </c>
    </row>
    <row r="5" spans="1:3" x14ac:dyDescent="0.8">
      <c r="A5" s="9"/>
      <c r="B5" s="7"/>
      <c r="C5" s="7"/>
    </row>
    <row r="6" spans="1:3" ht="17.399999999999999" thickBot="1" x14ac:dyDescent="0.85">
      <c r="A6" s="10" t="s">
        <v>1</v>
      </c>
      <c r="B6" s="7"/>
      <c r="C6" s="7"/>
    </row>
    <row r="7" spans="1:3" x14ac:dyDescent="0.8">
      <c r="A7" s="11"/>
      <c r="B7" s="7"/>
      <c r="C7" s="7"/>
    </row>
    <row r="8" spans="1:3" x14ac:dyDescent="0.8">
      <c r="A8" s="9" t="s">
        <v>2</v>
      </c>
      <c r="B8" s="7">
        <v>57.3</v>
      </c>
      <c r="C8" s="7"/>
    </row>
    <row r="9" spans="1:3" x14ac:dyDescent="0.8">
      <c r="A9" s="9" t="s">
        <v>28</v>
      </c>
      <c r="B9" s="7">
        <v>67866.25</v>
      </c>
      <c r="C9" s="7"/>
    </row>
    <row r="10" spans="1:3" x14ac:dyDescent="0.8">
      <c r="A10" s="9" t="s">
        <v>19</v>
      </c>
      <c r="B10" s="7">
        <v>90</v>
      </c>
      <c r="C10" s="7"/>
    </row>
    <row r="11" spans="1:3" x14ac:dyDescent="0.8">
      <c r="A11" s="9" t="s">
        <v>20</v>
      </c>
      <c r="B11" s="7">
        <v>1084.2</v>
      </c>
      <c r="C11" s="7"/>
    </row>
    <row r="12" spans="1:3" ht="17.399999999999999" thickBot="1" x14ac:dyDescent="0.85">
      <c r="A12" s="9"/>
      <c r="B12" s="8"/>
      <c r="C12" s="7"/>
    </row>
    <row r="13" spans="1:3" x14ac:dyDescent="0.8">
      <c r="A13" s="9"/>
      <c r="B13" s="12"/>
      <c r="C13" s="7"/>
    </row>
    <row r="14" spans="1:3" ht="17.399999999999999" thickBot="1" x14ac:dyDescent="0.85">
      <c r="A14" s="13" t="s">
        <v>3</v>
      </c>
      <c r="B14" s="12"/>
      <c r="C14" s="8">
        <f>SUM(B8:B12)</f>
        <v>69097.75</v>
      </c>
    </row>
    <row r="15" spans="1:3" x14ac:dyDescent="0.8">
      <c r="A15" s="9"/>
      <c r="B15" s="7"/>
      <c r="C15" s="7"/>
    </row>
    <row r="16" spans="1:3" ht="17.399999999999999" thickBot="1" x14ac:dyDescent="0.85">
      <c r="A16" s="10" t="s">
        <v>4</v>
      </c>
      <c r="B16" s="14"/>
      <c r="C16" s="7"/>
    </row>
    <row r="17" spans="1:3" x14ac:dyDescent="0.8">
      <c r="A17" s="9" t="s">
        <v>62</v>
      </c>
      <c r="B17" s="14">
        <v>98.54</v>
      </c>
      <c r="C17" s="7"/>
    </row>
    <row r="18" spans="1:3" x14ac:dyDescent="0.8">
      <c r="A18" s="9" t="s">
        <v>47</v>
      </c>
      <c r="B18" s="14">
        <v>3110.06</v>
      </c>
      <c r="C18" s="7"/>
    </row>
    <row r="19" spans="1:3" x14ac:dyDescent="0.8">
      <c r="A19" s="9" t="s">
        <v>22</v>
      </c>
      <c r="B19" s="14">
        <v>167.71</v>
      </c>
      <c r="C19" s="7"/>
    </row>
    <row r="20" spans="1:3" x14ac:dyDescent="0.8">
      <c r="A20" s="9" t="s">
        <v>32</v>
      </c>
      <c r="B20" s="14">
        <v>2457.5500000000002</v>
      </c>
      <c r="C20" s="7"/>
    </row>
    <row r="21" spans="1:3" x14ac:dyDescent="0.8">
      <c r="A21" s="9" t="s">
        <v>33</v>
      </c>
      <c r="B21" s="14">
        <v>860</v>
      </c>
      <c r="C21" s="7"/>
    </row>
    <row r="22" spans="1:3" x14ac:dyDescent="0.8">
      <c r="A22" s="9" t="s">
        <v>35</v>
      </c>
      <c r="B22" s="14">
        <v>4540.3500000000004</v>
      </c>
      <c r="C22" s="7"/>
    </row>
    <row r="23" spans="1:3" x14ac:dyDescent="0.8">
      <c r="A23" s="9" t="s">
        <v>36</v>
      </c>
      <c r="B23" s="14">
        <v>4824.2</v>
      </c>
      <c r="C23" s="7"/>
    </row>
    <row r="24" spans="1:3" x14ac:dyDescent="0.8">
      <c r="A24" s="9" t="s">
        <v>37</v>
      </c>
      <c r="B24" s="14">
        <v>26601.03</v>
      </c>
      <c r="C24" s="7"/>
    </row>
    <row r="25" spans="1:3" x14ac:dyDescent="0.8">
      <c r="A25" s="9" t="s">
        <v>38</v>
      </c>
      <c r="B25" s="14">
        <v>3213</v>
      </c>
      <c r="C25" s="7"/>
    </row>
    <row r="26" spans="1:3" x14ac:dyDescent="0.8">
      <c r="A26" s="9" t="s">
        <v>39</v>
      </c>
      <c r="B26" s="14">
        <v>1562.25</v>
      </c>
      <c r="C26" s="7"/>
    </row>
    <row r="27" spans="1:3" x14ac:dyDescent="0.8">
      <c r="A27" s="9" t="s">
        <v>23</v>
      </c>
      <c r="B27" s="14">
        <v>17</v>
      </c>
      <c r="C27" s="7"/>
    </row>
    <row r="28" spans="1:3" x14ac:dyDescent="0.8">
      <c r="A28" s="9" t="s">
        <v>60</v>
      </c>
      <c r="B28" s="14">
        <v>6630.66</v>
      </c>
      <c r="C28" s="7"/>
    </row>
    <row r="29" spans="1:3" x14ac:dyDescent="0.8">
      <c r="A29" s="9" t="s">
        <v>61</v>
      </c>
      <c r="B29" s="14">
        <v>12313.75</v>
      </c>
      <c r="C29" s="7"/>
    </row>
    <row r="30" spans="1:3" x14ac:dyDescent="0.8">
      <c r="A30" s="9" t="s">
        <v>51</v>
      </c>
      <c r="B30" s="14">
        <v>11930.66</v>
      </c>
      <c r="C30" s="7"/>
    </row>
    <row r="31" spans="1:3" x14ac:dyDescent="0.8">
      <c r="A31" s="9" t="s">
        <v>52</v>
      </c>
      <c r="B31" s="22">
        <v>11525.26</v>
      </c>
    </row>
    <row r="32" spans="1:3" ht="17.399999999999999" thickBot="1" x14ac:dyDescent="0.85">
      <c r="A32" s="9"/>
      <c r="B32" s="9"/>
      <c r="C32" s="16">
        <f>SUM(B17:B31)</f>
        <v>89852.02</v>
      </c>
    </row>
    <row r="33" spans="1:6" x14ac:dyDescent="0.8">
      <c r="A33" s="15" t="s">
        <v>5</v>
      </c>
      <c r="B33" s="9"/>
      <c r="F33" s="23"/>
    </row>
    <row r="34" spans="1:6" ht="17.399999999999999" thickBot="1" x14ac:dyDescent="0.85">
      <c r="A34" s="11"/>
      <c r="B34" s="17"/>
      <c r="C34" s="18">
        <f>C4+C14-C32</f>
        <v>201896.76</v>
      </c>
    </row>
    <row r="35" spans="1:6" ht="34.5" thickTop="1" x14ac:dyDescent="0.8">
      <c r="A35" s="6" t="s">
        <v>58</v>
      </c>
    </row>
    <row r="37" spans="1:6" x14ac:dyDescent="0.8">
      <c r="A37" s="9" t="s">
        <v>6</v>
      </c>
      <c r="B37" s="24"/>
    </row>
    <row r="38" spans="1:6" x14ac:dyDescent="0.8">
      <c r="A38" s="3" t="s">
        <v>7</v>
      </c>
      <c r="B38" s="9"/>
      <c r="C38" s="24"/>
    </row>
    <row r="39" spans="1:6" x14ac:dyDescent="0.8">
      <c r="A39" s="9" t="s">
        <v>8</v>
      </c>
      <c r="C39" s="25" t="s">
        <v>55</v>
      </c>
    </row>
    <row r="40" spans="1:6" x14ac:dyDescent="0.8">
      <c r="A40" s="9"/>
    </row>
    <row r="41" spans="1:6" x14ac:dyDescent="0.8">
      <c r="A41" s="9" t="s">
        <v>7</v>
      </c>
      <c r="C41" s="21"/>
    </row>
    <row r="42" spans="1:6" x14ac:dyDescent="0.8">
      <c r="A42" s="9" t="s">
        <v>59</v>
      </c>
      <c r="C42" s="21" t="s">
        <v>55</v>
      </c>
    </row>
  </sheetData>
  <pageMargins left="0.7" right="0.7" top="0.75" bottom="0.75" header="0.3" footer="0.3"/>
  <pageSetup scale="84" fitToWidth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JULY 24</vt:lpstr>
      <vt:lpstr>AUG  24</vt:lpstr>
      <vt:lpstr>SEPT 24</vt:lpstr>
      <vt:lpstr>OCT 24</vt:lpstr>
      <vt:lpstr>NOV 24</vt:lpstr>
      <vt:lpstr>DEC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Holbrook</dc:creator>
  <cp:lastModifiedBy>Debbie Holbrook</cp:lastModifiedBy>
  <cp:lastPrinted>2025-01-20T19:48:55Z</cp:lastPrinted>
  <dcterms:created xsi:type="dcterms:W3CDTF">2024-08-09T20:11:52Z</dcterms:created>
  <dcterms:modified xsi:type="dcterms:W3CDTF">2025-01-20T19:49:38Z</dcterms:modified>
</cp:coreProperties>
</file>