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75" windowHeight="8445" activeTab="1"/>
  </bookViews>
  <sheets>
    <sheet name="Projected" sheetId="1" r:id="rId1"/>
    <sheet name="Revis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<sst xmlns="http://schemas.openxmlformats.org/spreadsheetml/2006/main" count="102" uniqueCount="56">
  <si>
    <t xml:space="preserve">Todd County Board of Education </t>
  </si>
  <si>
    <t>SBDM PROJECTED ALLOCATION</t>
  </si>
  <si>
    <t>BASED ON PROJECTED ENROLLMENT * 5 month ADA %</t>
  </si>
  <si>
    <t xml:space="preserve">INCLUDING ALL DAY KINDERGARTEN </t>
  </si>
  <si>
    <t xml:space="preserve">NEXT YR </t>
  </si>
  <si>
    <t>PROJECTED</t>
  </si>
  <si>
    <t>Enroll-</t>
  </si>
  <si>
    <t>INST FUNDS</t>
  </si>
  <si>
    <t>2009-2010</t>
  </si>
  <si>
    <t>Difference</t>
  </si>
  <si>
    <t>SCHOOL</t>
  </si>
  <si>
    <t>ment</t>
  </si>
  <si>
    <t>PER PUPIL</t>
  </si>
  <si>
    <t>ACT BUDGET</t>
  </si>
  <si>
    <t>Increase(Decrease)</t>
  </si>
  <si>
    <t>NORTH TODD</t>
  </si>
  <si>
    <t>SOUTH TODD</t>
  </si>
  <si>
    <t>TODD MIDDLE</t>
  </si>
  <si>
    <t>TODD CENTRAL</t>
  </si>
  <si>
    <t>TOTALS</t>
  </si>
  <si>
    <t>**Projected Tentative Allocations to be used for the following activities:</t>
  </si>
  <si>
    <t>TODD COUNTY PUBLIC SCHOOLS</t>
  </si>
  <si>
    <t>CERTIFICATION OF DRAFT BUDGET</t>
  </si>
  <si>
    <t>SCHOOL COUNCIL</t>
  </si>
  <si>
    <t>TO:  Michael Kenner,  Superintendent</t>
  </si>
  <si>
    <t xml:space="preserve">       Todd County Schools</t>
  </si>
  <si>
    <t>The _________________________ Council has publicly examined anticipated revenues and expenditures</t>
  </si>
  <si>
    <t>for the fiscal year in a draft budget format.</t>
  </si>
  <si>
    <t>Evidence of this formal and public review is contained in the agenda materials and official minutes of the</t>
  </si>
  <si>
    <t>council, meeting in regular or special session on ___________________________________________.</t>
  </si>
  <si>
    <t>DATE</t>
  </si>
  <si>
    <t>__________________________________________________</t>
  </si>
  <si>
    <t>Chairperson</t>
  </si>
  <si>
    <t>Council Secretary</t>
  </si>
  <si>
    <t>2010-2011</t>
  </si>
  <si>
    <t>(1)</t>
  </si>
  <si>
    <t>Per Pupil Amt estimated as follows Base Seek 2009-2010  3,866.00/177 * 175 = 3,822.32</t>
  </si>
  <si>
    <t>3,822.32 - 1% Less Expected from State = 3,784.10</t>
  </si>
  <si>
    <t>3,784.10 * 3.5% = 132.44</t>
  </si>
  <si>
    <t>(2)</t>
  </si>
  <si>
    <t>Projected 2010-2011 Enrollment * 95% ADA</t>
  </si>
  <si>
    <t>May 10 Alloc</t>
  </si>
  <si>
    <r>
      <t>NOTE:</t>
    </r>
    <r>
      <rPr>
        <sz val="10"/>
        <rFont val="Arial"/>
        <family val="2"/>
      </rPr>
      <t xml:space="preserve">  Please return this form to Makka Wheeler by May 31, 2010</t>
    </r>
  </si>
  <si>
    <r>
      <t>North Todd</t>
    </r>
    <r>
      <rPr>
        <sz val="10"/>
        <rFont val="Arial"/>
        <family val="0"/>
      </rPr>
      <t>:  $11,000 for administrative travel, Student Supplies,Technology, F&amp;F to be allocated as schools choose</t>
    </r>
  </si>
  <si>
    <r>
      <t>South Todd</t>
    </r>
    <r>
      <rPr>
        <sz val="10"/>
        <rFont val="Arial"/>
        <family val="0"/>
      </rPr>
      <t>: $11,000 for administrative travel; Student Supplies; Technology; F&amp;F to be allocated as schools choose</t>
    </r>
  </si>
  <si>
    <r>
      <t>Todd Middle</t>
    </r>
    <r>
      <rPr>
        <sz val="10"/>
        <rFont val="Arial"/>
        <family val="0"/>
      </rPr>
      <t>: $20,000 for administrative travel; Student Supplies, Technology;  F&amp;F and extra curricular</t>
    </r>
  </si>
  <si>
    <t>team travel to be allocated as schools choose</t>
  </si>
  <si>
    <t>Band Equip; and Acad Team Travel to be allocated as schools choose</t>
  </si>
  <si>
    <r>
      <t>Todd Central</t>
    </r>
    <r>
      <rPr>
        <sz val="10"/>
        <rFont val="Arial"/>
        <family val="0"/>
      </rPr>
      <t>: $43,000 administrative travel; Student Supplies; Technology; F&amp;F; Extra curricular team travel</t>
    </r>
  </si>
  <si>
    <t>SBDM Revised Allocation</t>
  </si>
  <si>
    <t>BASED ON 2 mo Actual ADA</t>
  </si>
  <si>
    <t>Actual</t>
  </si>
  <si>
    <t>Projected</t>
  </si>
  <si>
    <t>Per Pupil Amt Base SEEK  $3,868 * 3.5%</t>
  </si>
  <si>
    <t>Acutal End of 2nd Month ADA</t>
  </si>
  <si>
    <r>
      <t>NOTE:</t>
    </r>
    <r>
      <rPr>
        <sz val="10"/>
        <rFont val="Arial"/>
        <family val="2"/>
      </rPr>
      <t xml:space="preserve">  Please return this form to Makka Wheeler by December 15, 2010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</si>
</sst>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164" fontId="1" fillId="0" borderId="0" xfId="17" applyNumberFormat="1" applyFont="1" applyAlignment="1">
      <alignment/>
    </xf>
    <xf numFmtId="44" fontId="0" fillId="0" borderId="0" xfId="17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44" fontId="0" fillId="2" borderId="0" xfId="17" applyFill="1" applyAlignment="1">
      <alignment/>
    </xf>
    <xf numFmtId="164" fontId="0" fillId="0" borderId="0" xfId="17" applyNumberFormat="1" applyAlignment="1">
      <alignment/>
    </xf>
    <xf numFmtId="0" fontId="2" fillId="0" borderId="0" xfId="0" applyFont="1" applyAlignment="1">
      <alignment/>
    </xf>
    <xf numFmtId="164" fontId="1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4" fontId="4" fillId="0" borderId="2" xfId="17" applyFont="1" applyBorder="1" applyAlignment="1">
      <alignment horizontal="center"/>
    </xf>
    <xf numFmtId="164" fontId="4" fillId="0" borderId="2" xfId="17" applyNumberFormat="1" applyFont="1" applyBorder="1" applyAlignment="1">
      <alignment horizontal="center"/>
    </xf>
    <xf numFmtId="44" fontId="4" fillId="0" borderId="3" xfId="17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4" fontId="4" fillId="0" borderId="5" xfId="17" applyFont="1" applyBorder="1" applyAlignment="1">
      <alignment horizontal="center"/>
    </xf>
    <xf numFmtId="49" fontId="4" fillId="0" borderId="5" xfId="17" applyNumberFormat="1" applyFont="1" applyBorder="1" applyAlignment="1">
      <alignment horizontal="center"/>
    </xf>
    <xf numFmtId="164" fontId="4" fillId="0" borderId="5" xfId="17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" fontId="5" fillId="0" borderId="0" xfId="17" applyNumberFormat="1" applyFont="1" applyBorder="1" applyAlignment="1">
      <alignment horizontal="right"/>
    </xf>
    <xf numFmtId="164" fontId="3" fillId="0" borderId="0" xfId="17" applyNumberFormat="1" applyFont="1" applyBorder="1" applyAlignment="1">
      <alignment/>
    </xf>
    <xf numFmtId="44" fontId="3" fillId="0" borderId="6" xfId="17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44" fontId="3" fillId="0" borderId="0" xfId="17" applyFont="1" applyBorder="1" applyAlignment="1">
      <alignment horizontal="right"/>
    </xf>
    <xf numFmtId="44" fontId="3" fillId="0" borderId="0" xfId="17" applyNumberFormat="1" applyFont="1" applyBorder="1" applyAlignment="1">
      <alignment horizontal="left"/>
    </xf>
    <xf numFmtId="44" fontId="4" fillId="0" borderId="6" xfId="17" applyFont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44" fontId="3" fillId="3" borderId="0" xfId="17" applyFont="1" applyFill="1" applyBorder="1" applyAlignment="1">
      <alignment horizontal="right"/>
    </xf>
    <xf numFmtId="37" fontId="5" fillId="3" borderId="0" xfId="17" applyNumberFormat="1" applyFont="1" applyFill="1" applyBorder="1" applyAlignment="1">
      <alignment horizontal="left"/>
    </xf>
    <xf numFmtId="44" fontId="3" fillId="3" borderId="0" xfId="17" applyNumberFormat="1" applyFont="1" applyFill="1" applyBorder="1" applyAlignment="1">
      <alignment horizontal="left"/>
    </xf>
    <xf numFmtId="44" fontId="4" fillId="3" borderId="6" xfId="17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44" fontId="3" fillId="3" borderId="5" xfId="17" applyFont="1" applyFill="1" applyBorder="1" applyAlignment="1">
      <alignment horizontal="right"/>
    </xf>
    <xf numFmtId="164" fontId="3" fillId="3" borderId="5" xfId="17" applyNumberFormat="1" applyFont="1" applyFill="1" applyBorder="1" applyAlignment="1">
      <alignment horizontal="left"/>
    </xf>
    <xf numFmtId="44" fontId="4" fillId="3" borderId="8" xfId="17" applyFont="1" applyFill="1" applyBorder="1" applyAlignment="1">
      <alignment/>
    </xf>
    <xf numFmtId="0" fontId="3" fillId="0" borderId="9" xfId="0" applyFont="1" applyBorder="1" applyAlignment="1">
      <alignment/>
    </xf>
    <xf numFmtId="37" fontId="4" fillId="0" borderId="10" xfId="15" applyNumberFormat="1" applyFont="1" applyBorder="1" applyAlignment="1">
      <alignment horizontal="center"/>
    </xf>
    <xf numFmtId="44" fontId="4" fillId="0" borderId="10" xfId="17" applyFont="1" applyBorder="1" applyAlignment="1">
      <alignment horizontal="right"/>
    </xf>
    <xf numFmtId="44" fontId="4" fillId="0" borderId="10" xfId="17" applyNumberFormat="1" applyFont="1" applyBorder="1" applyAlignment="1">
      <alignment horizontal="left"/>
    </xf>
    <xf numFmtId="44" fontId="4" fillId="0" borderId="11" xfId="17" applyFont="1" applyFill="1" applyBorder="1" applyAlignment="1">
      <alignment/>
    </xf>
    <xf numFmtId="49" fontId="4" fillId="2" borderId="0" xfId="17" applyNumberFormat="1" applyFont="1" applyFill="1" applyBorder="1" applyAlignment="1">
      <alignment horizontal="center"/>
    </xf>
    <xf numFmtId="49" fontId="0" fillId="2" borderId="0" xfId="0" applyNumberFormat="1" applyFill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4" fillId="0" borderId="12" xfId="17" applyFont="1" applyFill="1" applyBorder="1" applyAlignment="1">
      <alignment horizontal="center"/>
    </xf>
    <xf numFmtId="44" fontId="4" fillId="0" borderId="13" xfId="17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F6" sqref="F6"/>
    </sheetView>
  </sheetViews>
  <sheetFormatPr defaultColWidth="9.140625" defaultRowHeight="12.75"/>
  <cols>
    <col min="2" max="2" width="20.7109375" style="0" customWidth="1"/>
    <col min="4" max="6" width="15.7109375" style="0" customWidth="1"/>
    <col min="7" max="7" width="20.7109375" style="0" customWidth="1"/>
  </cols>
  <sheetData>
    <row r="1" spans="1:7" ht="12.75">
      <c r="A1" s="1" t="s">
        <v>0</v>
      </c>
      <c r="B1" s="1"/>
      <c r="C1" s="2" t="s">
        <v>1</v>
      </c>
      <c r="D1" s="1"/>
      <c r="E1" s="3"/>
      <c r="F1" s="4"/>
      <c r="G1" s="4"/>
    </row>
    <row r="2" spans="1:7" ht="12.75">
      <c r="A2" s="5" t="s">
        <v>2</v>
      </c>
      <c r="B2" s="6"/>
      <c r="C2" s="7"/>
      <c r="D2" s="6"/>
      <c r="E2" s="8"/>
      <c r="F2" s="4"/>
      <c r="G2" s="4"/>
    </row>
    <row r="3" spans="1:7" ht="12.75">
      <c r="A3" s="9" t="s">
        <v>3</v>
      </c>
      <c r="C3" s="4"/>
      <c r="E3" s="8"/>
      <c r="F3" s="4"/>
      <c r="G3" s="4"/>
    </row>
    <row r="4" spans="1:7" ht="12.75">
      <c r="A4" s="9"/>
      <c r="C4" s="4"/>
      <c r="E4" s="10" t="s">
        <v>4</v>
      </c>
      <c r="F4" s="4"/>
      <c r="G4" s="4"/>
    </row>
    <row r="5" spans="3:7" ht="12.75">
      <c r="C5" s="4"/>
      <c r="E5" s="10" t="s">
        <v>5</v>
      </c>
      <c r="F5" s="4"/>
      <c r="G5" s="4"/>
    </row>
    <row r="6" spans="1:7" ht="15.75">
      <c r="A6" s="11"/>
      <c r="B6" s="12"/>
      <c r="C6" s="13" t="s">
        <v>6</v>
      </c>
      <c r="D6" s="14" t="s">
        <v>7</v>
      </c>
      <c r="E6" s="15" t="s">
        <v>34</v>
      </c>
      <c r="F6" s="15" t="s">
        <v>8</v>
      </c>
      <c r="G6" s="16" t="s">
        <v>9</v>
      </c>
    </row>
    <row r="7" spans="1:7" ht="15.75">
      <c r="A7" s="11"/>
      <c r="B7" s="17" t="s">
        <v>10</v>
      </c>
      <c r="C7" s="18" t="s">
        <v>11</v>
      </c>
      <c r="D7" s="19" t="s">
        <v>12</v>
      </c>
      <c r="E7" s="20" t="s">
        <v>41</v>
      </c>
      <c r="F7" s="21" t="s">
        <v>13</v>
      </c>
      <c r="G7" s="16" t="s">
        <v>14</v>
      </c>
    </row>
    <row r="8" spans="1:7" ht="15.75">
      <c r="A8" s="11"/>
      <c r="B8" s="22"/>
      <c r="C8" s="49" t="s">
        <v>35</v>
      </c>
      <c r="D8" s="47" t="s">
        <v>39</v>
      </c>
      <c r="E8" s="23"/>
      <c r="F8" s="24"/>
      <c r="G8" s="25"/>
    </row>
    <row r="9" spans="1:7" ht="15.75">
      <c r="A9" s="11"/>
      <c r="B9" s="26" t="s">
        <v>15</v>
      </c>
      <c r="C9" s="27">
        <v>452</v>
      </c>
      <c r="D9" s="28">
        <v>132.52</v>
      </c>
      <c r="E9" s="29">
        <f>+C9*D9</f>
        <v>59899.04000000001</v>
      </c>
      <c r="F9" s="29">
        <v>64272.25</v>
      </c>
      <c r="G9" s="30">
        <f>+E9-F9</f>
        <v>-4373.209999999992</v>
      </c>
    </row>
    <row r="10" spans="1:7" ht="15.75">
      <c r="A10" s="11"/>
      <c r="B10" s="31"/>
      <c r="C10" s="32"/>
      <c r="D10" s="33"/>
      <c r="E10" s="34"/>
      <c r="F10" s="35"/>
      <c r="G10" s="36"/>
    </row>
    <row r="11" spans="1:7" ht="15.75">
      <c r="A11" s="11"/>
      <c r="B11" s="26" t="s">
        <v>16</v>
      </c>
      <c r="C11" s="27">
        <v>449</v>
      </c>
      <c r="D11" s="28">
        <v>132.52</v>
      </c>
      <c r="E11" s="29">
        <f>+C11*D11</f>
        <v>59501.48</v>
      </c>
      <c r="F11" s="29">
        <v>63325.08</v>
      </c>
      <c r="G11" s="30">
        <f>+E11-F11</f>
        <v>-3823.5999999999985</v>
      </c>
    </row>
    <row r="12" spans="1:7" ht="15.75">
      <c r="A12" s="11"/>
      <c r="B12" s="31"/>
      <c r="C12" s="32"/>
      <c r="D12" s="33"/>
      <c r="E12" s="34"/>
      <c r="F12" s="35"/>
      <c r="G12" s="36"/>
    </row>
    <row r="13" spans="1:7" ht="15.75">
      <c r="A13" s="11"/>
      <c r="B13" s="26" t="s">
        <v>17</v>
      </c>
      <c r="C13" s="27">
        <v>433</v>
      </c>
      <c r="D13" s="28">
        <v>132.52</v>
      </c>
      <c r="E13" s="29">
        <f>+C13*D13</f>
        <v>57381.16</v>
      </c>
      <c r="F13" s="29">
        <v>56830.2</v>
      </c>
      <c r="G13" s="30">
        <f>+E13-F13</f>
        <v>550.9600000000064</v>
      </c>
    </row>
    <row r="14" spans="1:7" ht="15.75">
      <c r="A14" s="11"/>
      <c r="B14" s="31"/>
      <c r="C14" s="32"/>
      <c r="D14" s="33"/>
      <c r="E14" s="34"/>
      <c r="F14" s="35"/>
      <c r="G14" s="36"/>
    </row>
    <row r="15" spans="1:7" ht="15.75">
      <c r="A15" s="11"/>
      <c r="B15" s="26" t="s">
        <v>18</v>
      </c>
      <c r="C15" s="27">
        <v>559</v>
      </c>
      <c r="D15" s="28">
        <v>132.52</v>
      </c>
      <c r="E15" s="29">
        <f>+C15*D15</f>
        <v>74078.68000000001</v>
      </c>
      <c r="F15" s="29">
        <v>77397.32</v>
      </c>
      <c r="G15" s="30">
        <f>+E15-F15</f>
        <v>-3318.6399999999994</v>
      </c>
    </row>
    <row r="16" spans="1:7" ht="15.75">
      <c r="A16" s="11"/>
      <c r="B16" s="37"/>
      <c r="C16" s="38"/>
      <c r="D16" s="39"/>
      <c r="E16" s="40"/>
      <c r="F16" s="40"/>
      <c r="G16" s="41"/>
    </row>
    <row r="17" spans="1:7" ht="15.75">
      <c r="A17" s="11"/>
      <c r="B17" s="42" t="s">
        <v>19</v>
      </c>
      <c r="C17" s="43">
        <f>SUM(C9:C16)</f>
        <v>1893</v>
      </c>
      <c r="D17" s="44">
        <v>132.52</v>
      </c>
      <c r="E17" s="45">
        <f>SUM(E9:E15)</f>
        <v>250860.36000000004</v>
      </c>
      <c r="F17" s="45">
        <f>SUM(F9:F16)</f>
        <v>261824.85</v>
      </c>
      <c r="G17" s="46">
        <f>+E17-F17</f>
        <v>-10964.489999999962</v>
      </c>
    </row>
    <row r="18" spans="3:7" ht="12.75">
      <c r="C18" s="4"/>
      <c r="E18" s="8"/>
      <c r="F18" s="4"/>
      <c r="G18" s="4"/>
    </row>
    <row r="21" spans="1:7" ht="12.75">
      <c r="A21" s="1" t="s">
        <v>20</v>
      </c>
      <c r="C21" s="4"/>
      <c r="E21" s="8"/>
      <c r="F21" s="4"/>
      <c r="G21" s="4"/>
    </row>
    <row r="22" spans="1:7" ht="12.75">
      <c r="A22" s="1" t="s">
        <v>43</v>
      </c>
      <c r="C22" s="4"/>
      <c r="E22" s="8"/>
      <c r="F22" s="4"/>
      <c r="G22" s="4"/>
    </row>
    <row r="23" spans="1:7" ht="12.75">
      <c r="A23" s="1" t="s">
        <v>44</v>
      </c>
      <c r="C23" s="4"/>
      <c r="E23" s="8"/>
      <c r="F23" s="4"/>
      <c r="G23" s="4"/>
    </row>
    <row r="24" spans="1:7" ht="12.75">
      <c r="A24" s="1" t="s">
        <v>45</v>
      </c>
      <c r="C24" s="4"/>
      <c r="E24" s="8"/>
      <c r="F24" s="4"/>
      <c r="G24" s="4"/>
    </row>
    <row r="25" spans="2:7" ht="12.75">
      <c r="B25" t="s">
        <v>46</v>
      </c>
      <c r="C25" s="4"/>
      <c r="E25" s="8"/>
      <c r="F25" s="4"/>
      <c r="G25" s="4"/>
    </row>
    <row r="26" spans="1:7" ht="12.75">
      <c r="A26" s="1" t="s">
        <v>48</v>
      </c>
      <c r="C26" s="4"/>
      <c r="E26" s="8"/>
      <c r="F26" s="4"/>
      <c r="G26" s="4"/>
    </row>
    <row r="27" spans="2:7" ht="12.75">
      <c r="B27" t="s">
        <v>47</v>
      </c>
      <c r="C27" s="4"/>
      <c r="F27" s="4"/>
      <c r="G27" s="4"/>
    </row>
    <row r="29" spans="1:2" ht="12.75">
      <c r="A29" s="48" t="s">
        <v>35</v>
      </c>
      <c r="B29" t="s">
        <v>40</v>
      </c>
    </row>
    <row r="30" spans="1:2" ht="12.75">
      <c r="A30" s="48" t="s">
        <v>39</v>
      </c>
      <c r="B30" t="s">
        <v>36</v>
      </c>
    </row>
    <row r="31" ht="12.75">
      <c r="B31" t="s">
        <v>37</v>
      </c>
    </row>
    <row r="32" ht="12.75">
      <c r="B32" t="s">
        <v>38</v>
      </c>
    </row>
    <row r="36" spans="4:6" ht="12.75">
      <c r="D36" s="53" t="s">
        <v>21</v>
      </c>
      <c r="E36" s="53"/>
      <c r="F36" s="53"/>
    </row>
    <row r="37" spans="4:6" ht="12.75">
      <c r="D37" s="53" t="s">
        <v>22</v>
      </c>
      <c r="E37" s="53"/>
      <c r="F37" s="53"/>
    </row>
    <row r="38" spans="4:6" ht="12.75">
      <c r="D38" s="53" t="s">
        <v>23</v>
      </c>
      <c r="E38" s="53"/>
      <c r="F38" s="53"/>
    </row>
    <row r="39" spans="4:6" ht="12.75">
      <c r="D39" s="53" t="s">
        <v>34</v>
      </c>
      <c r="E39" s="53"/>
      <c r="F39" s="53"/>
    </row>
    <row r="41" ht="12.75">
      <c r="A41" t="s">
        <v>24</v>
      </c>
    </row>
    <row r="42" ht="12.75">
      <c r="A42" t="s">
        <v>25</v>
      </c>
    </row>
    <row r="44" ht="12.75">
      <c r="A44" t="s">
        <v>26</v>
      </c>
    </row>
    <row r="45" ht="12.75">
      <c r="A45" t="s">
        <v>27</v>
      </c>
    </row>
    <row r="47" ht="12.75">
      <c r="A47" t="s">
        <v>28</v>
      </c>
    </row>
    <row r="48" ht="12.75">
      <c r="A48" t="s">
        <v>29</v>
      </c>
    </row>
    <row r="49" ht="12.75">
      <c r="F49" t="s">
        <v>30</v>
      </c>
    </row>
    <row r="52" ht="12.75">
      <c r="E52" t="s">
        <v>31</v>
      </c>
    </row>
    <row r="53" ht="12.75">
      <c r="E53" t="s">
        <v>32</v>
      </c>
    </row>
    <row r="55" ht="12.75">
      <c r="E55" t="s">
        <v>31</v>
      </c>
    </row>
    <row r="56" ht="12.75">
      <c r="E56" t="s">
        <v>33</v>
      </c>
    </row>
    <row r="59" ht="12.75">
      <c r="A59" s="1" t="s">
        <v>42</v>
      </c>
    </row>
  </sheetData>
  <mergeCells count="4">
    <mergeCell ref="D36:F36"/>
    <mergeCell ref="D37:F37"/>
    <mergeCell ref="D38:F38"/>
    <mergeCell ref="D39:F39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G7" sqref="G7"/>
    </sheetView>
  </sheetViews>
  <sheetFormatPr defaultColWidth="9.140625" defaultRowHeight="12.75"/>
  <cols>
    <col min="2" max="2" width="20.7109375" style="0" customWidth="1"/>
    <col min="4" max="6" width="15.7109375" style="0" customWidth="1"/>
    <col min="7" max="7" width="20.7109375" style="0" customWidth="1"/>
  </cols>
  <sheetData>
    <row r="1" spans="1:7" ht="12.75">
      <c r="A1" s="1" t="s">
        <v>0</v>
      </c>
      <c r="B1" s="1"/>
      <c r="C1" s="2" t="s">
        <v>49</v>
      </c>
      <c r="D1" s="1"/>
      <c r="E1" s="3"/>
      <c r="F1" s="4"/>
      <c r="G1" s="4"/>
    </row>
    <row r="2" spans="1:7" ht="12.75">
      <c r="A2" s="5" t="s">
        <v>50</v>
      </c>
      <c r="B2" s="6"/>
      <c r="C2" s="7"/>
      <c r="D2" s="6"/>
      <c r="E2" s="8"/>
      <c r="F2" s="4"/>
      <c r="G2" s="4"/>
    </row>
    <row r="3" spans="1:7" ht="12.75">
      <c r="A3" s="9" t="s">
        <v>3</v>
      </c>
      <c r="C3" s="4"/>
      <c r="E3" s="8"/>
      <c r="F3" s="4"/>
      <c r="G3" s="4"/>
    </row>
    <row r="4" spans="1:7" ht="12.75">
      <c r="A4" s="9"/>
      <c r="C4" s="4"/>
      <c r="E4" s="10"/>
      <c r="F4" s="4"/>
      <c r="G4" s="4"/>
    </row>
    <row r="5" spans="3:7" ht="12.75">
      <c r="C5" s="4"/>
      <c r="E5" s="10"/>
      <c r="F5" s="4"/>
      <c r="G5" s="4"/>
    </row>
    <row r="6" spans="1:7" ht="16.5" thickBot="1">
      <c r="A6" s="11"/>
      <c r="B6" s="12"/>
      <c r="C6" s="50" t="s">
        <v>6</v>
      </c>
      <c r="D6" s="14" t="s">
        <v>7</v>
      </c>
      <c r="E6" s="15" t="s">
        <v>34</v>
      </c>
      <c r="F6" s="15" t="s">
        <v>34</v>
      </c>
      <c r="G6" s="54" t="s">
        <v>9</v>
      </c>
    </row>
    <row r="7" spans="1:7" ht="16.5" thickBot="1">
      <c r="A7" s="11"/>
      <c r="B7" s="17" t="s">
        <v>10</v>
      </c>
      <c r="C7" s="51" t="s">
        <v>11</v>
      </c>
      <c r="D7" s="19" t="s">
        <v>12</v>
      </c>
      <c r="E7" s="20" t="s">
        <v>51</v>
      </c>
      <c r="F7" s="21" t="s">
        <v>52</v>
      </c>
      <c r="G7" s="55" t="s">
        <v>14</v>
      </c>
    </row>
    <row r="8" spans="1:7" ht="15.75">
      <c r="A8" s="11"/>
      <c r="B8" s="22"/>
      <c r="C8" s="52" t="s">
        <v>35</v>
      </c>
      <c r="D8" s="47" t="s">
        <v>39</v>
      </c>
      <c r="E8" s="23"/>
      <c r="F8" s="24"/>
      <c r="G8" s="25"/>
    </row>
    <row r="9" spans="1:7" ht="15.75">
      <c r="A9" s="11"/>
      <c r="B9" s="26" t="s">
        <v>15</v>
      </c>
      <c r="C9" s="27">
        <v>447</v>
      </c>
      <c r="D9" s="28">
        <v>135.38</v>
      </c>
      <c r="E9" s="29">
        <f>+C9*D9</f>
        <v>60514.86</v>
      </c>
      <c r="F9" s="29">
        <v>59899.04</v>
      </c>
      <c r="G9" s="30">
        <f>+E9-F9</f>
        <v>615.8199999999997</v>
      </c>
    </row>
    <row r="10" spans="1:7" ht="15.75">
      <c r="A10" s="11"/>
      <c r="B10" s="31"/>
      <c r="C10" s="32"/>
      <c r="D10" s="33"/>
      <c r="E10" s="34"/>
      <c r="F10" s="35"/>
      <c r="G10" s="36"/>
    </row>
    <row r="11" spans="1:7" ht="15.75">
      <c r="A11" s="11"/>
      <c r="B11" s="26" t="s">
        <v>16</v>
      </c>
      <c r="C11" s="27">
        <v>473</v>
      </c>
      <c r="D11" s="28">
        <v>135.38</v>
      </c>
      <c r="E11" s="29">
        <f>+C11*D11</f>
        <v>64034.74</v>
      </c>
      <c r="F11" s="29">
        <v>59501.48</v>
      </c>
      <c r="G11" s="30">
        <f>+E11-F11</f>
        <v>4533.259999999995</v>
      </c>
    </row>
    <row r="12" spans="1:7" ht="15.75">
      <c r="A12" s="11"/>
      <c r="B12" s="31"/>
      <c r="C12" s="32"/>
      <c r="D12" s="33"/>
      <c r="E12" s="34"/>
      <c r="F12" s="35"/>
      <c r="G12" s="36"/>
    </row>
    <row r="13" spans="1:7" ht="15.75">
      <c r="A13" s="11"/>
      <c r="B13" s="26" t="s">
        <v>17</v>
      </c>
      <c r="C13" s="27">
        <v>435</v>
      </c>
      <c r="D13" s="28">
        <v>135.38</v>
      </c>
      <c r="E13" s="29">
        <f>+C13*D13</f>
        <v>58890.299999999996</v>
      </c>
      <c r="F13" s="29">
        <v>57381.16</v>
      </c>
      <c r="G13" s="30">
        <f>+E13-F13</f>
        <v>1509.1399999999921</v>
      </c>
    </row>
    <row r="14" spans="1:7" ht="15.75">
      <c r="A14" s="11"/>
      <c r="B14" s="31"/>
      <c r="C14" s="32"/>
      <c r="D14" s="33"/>
      <c r="E14" s="34"/>
      <c r="F14" s="35"/>
      <c r="G14" s="36"/>
    </row>
    <row r="15" spans="1:7" ht="15.75">
      <c r="A15" s="11"/>
      <c r="B15" s="26" t="s">
        <v>18</v>
      </c>
      <c r="C15" s="27">
        <v>544</v>
      </c>
      <c r="D15" s="28">
        <v>135.38</v>
      </c>
      <c r="E15" s="29">
        <f>+C15*D15</f>
        <v>73646.72</v>
      </c>
      <c r="F15" s="29">
        <v>74078.68</v>
      </c>
      <c r="G15" s="30">
        <f>+E15-F15</f>
        <v>-431.95999999999185</v>
      </c>
    </row>
    <row r="16" spans="1:7" ht="15.75">
      <c r="A16" s="11"/>
      <c r="B16" s="37"/>
      <c r="C16" s="38"/>
      <c r="D16" s="39"/>
      <c r="E16" s="40"/>
      <c r="F16" s="40"/>
      <c r="G16" s="41"/>
    </row>
    <row r="17" spans="1:7" ht="15.75">
      <c r="A17" s="11"/>
      <c r="B17" s="42" t="s">
        <v>19</v>
      </c>
      <c r="C17" s="43">
        <f>SUM(C9:C16)</f>
        <v>1899</v>
      </c>
      <c r="D17" s="44">
        <v>135.38</v>
      </c>
      <c r="E17" s="45">
        <f>SUM(E9:E15)</f>
        <v>257086.62</v>
      </c>
      <c r="F17" s="45">
        <f>SUM(F9:F16)</f>
        <v>250860.36</v>
      </c>
      <c r="G17" s="46">
        <f>+E17-F17</f>
        <v>6226.260000000009</v>
      </c>
    </row>
    <row r="18" spans="3:7" ht="12.75">
      <c r="C18" s="4"/>
      <c r="E18" s="8"/>
      <c r="F18" s="4"/>
      <c r="G18" s="4"/>
    </row>
    <row r="21" spans="1:7" ht="12.75">
      <c r="A21" s="1" t="s">
        <v>20</v>
      </c>
      <c r="C21" s="4"/>
      <c r="E21" s="8"/>
      <c r="F21" s="4"/>
      <c r="G21" s="4"/>
    </row>
    <row r="22" spans="1:7" ht="12.75">
      <c r="A22" s="1" t="s">
        <v>43</v>
      </c>
      <c r="C22" s="4"/>
      <c r="E22" s="8"/>
      <c r="F22" s="4"/>
      <c r="G22" s="4"/>
    </row>
    <row r="23" spans="1:7" ht="12.75">
      <c r="A23" s="1" t="s">
        <v>44</v>
      </c>
      <c r="C23" s="4"/>
      <c r="E23" s="8"/>
      <c r="F23" s="4"/>
      <c r="G23" s="4"/>
    </row>
    <row r="24" spans="1:7" ht="12.75">
      <c r="A24" s="1" t="s">
        <v>45</v>
      </c>
      <c r="C24" s="4"/>
      <c r="E24" s="8"/>
      <c r="F24" s="4"/>
      <c r="G24" s="4"/>
    </row>
    <row r="25" spans="2:7" ht="12.75">
      <c r="B25" t="s">
        <v>46</v>
      </c>
      <c r="C25" s="4"/>
      <c r="E25" s="8"/>
      <c r="F25" s="4"/>
      <c r="G25" s="4"/>
    </row>
    <row r="26" spans="1:7" ht="12.75">
      <c r="A26" s="1" t="s">
        <v>48</v>
      </c>
      <c r="C26" s="4"/>
      <c r="E26" s="8"/>
      <c r="F26" s="4"/>
      <c r="G26" s="4"/>
    </row>
    <row r="27" spans="2:7" ht="12.75">
      <c r="B27" t="s">
        <v>47</v>
      </c>
      <c r="C27" s="4"/>
      <c r="F27" s="4"/>
      <c r="G27" s="4"/>
    </row>
    <row r="29" spans="1:2" ht="12.75">
      <c r="A29" s="48" t="s">
        <v>35</v>
      </c>
      <c r="B29" t="s">
        <v>54</v>
      </c>
    </row>
    <row r="30" spans="1:2" ht="12.75">
      <c r="A30" s="48" t="s">
        <v>39</v>
      </c>
      <c r="B30" t="s">
        <v>53</v>
      </c>
    </row>
    <row r="36" spans="4:6" ht="12.75">
      <c r="D36" s="53" t="s">
        <v>21</v>
      </c>
      <c r="E36" s="53"/>
      <c r="F36" s="53"/>
    </row>
    <row r="37" spans="4:6" ht="12.75">
      <c r="D37" s="53" t="s">
        <v>22</v>
      </c>
      <c r="E37" s="53"/>
      <c r="F37" s="53"/>
    </row>
    <row r="38" spans="4:6" ht="12.75">
      <c r="D38" s="53" t="s">
        <v>23</v>
      </c>
      <c r="E38" s="53"/>
      <c r="F38" s="53"/>
    </row>
    <row r="39" spans="4:6" ht="12.75">
      <c r="D39" s="53" t="s">
        <v>34</v>
      </c>
      <c r="E39" s="53"/>
      <c r="F39" s="53"/>
    </row>
    <row r="41" ht="12.75">
      <c r="A41" t="s">
        <v>24</v>
      </c>
    </row>
    <row r="42" ht="12.75">
      <c r="A42" t="s">
        <v>25</v>
      </c>
    </row>
    <row r="44" ht="12.75">
      <c r="A44" t="s">
        <v>26</v>
      </c>
    </row>
    <row r="45" ht="12.75">
      <c r="A45" t="s">
        <v>27</v>
      </c>
    </row>
    <row r="47" ht="12.75">
      <c r="A47" t="s">
        <v>28</v>
      </c>
    </row>
    <row r="48" ht="12.75">
      <c r="A48" t="s">
        <v>29</v>
      </c>
    </row>
    <row r="49" ht="12.75">
      <c r="F49" t="s">
        <v>30</v>
      </c>
    </row>
    <row r="52" ht="12.75">
      <c r="E52" t="s">
        <v>31</v>
      </c>
    </row>
    <row r="53" ht="12.75">
      <c r="E53" t="s">
        <v>32</v>
      </c>
    </row>
    <row r="55" ht="12.75">
      <c r="E55" t="s">
        <v>31</v>
      </c>
    </row>
    <row r="56" ht="12.75">
      <c r="E56" t="s">
        <v>33</v>
      </c>
    </row>
    <row r="59" ht="12.75">
      <c r="A59" s="1" t="s">
        <v>55</v>
      </c>
    </row>
  </sheetData>
  <mergeCells count="4">
    <mergeCell ref="D36:F36"/>
    <mergeCell ref="D37:F37"/>
    <mergeCell ref="D38:F38"/>
    <mergeCell ref="D39:F39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2010-10-28T21:07:05Z</cp:lastPrinted>
  <dcterms:created xsi:type="dcterms:W3CDTF">2009-02-04T18:17:29Z</dcterms:created>
  <dcterms:modified xsi:type="dcterms:W3CDTF">2010-10-28T21:07:45Z</dcterms:modified>
  <cp:category/>
  <cp:version/>
  <cp:contentType/>
  <cp:contentStatus/>
</cp:coreProperties>
</file>