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W:\2024-2025 School Year\"/>
    </mc:Choice>
  </mc:AlternateContent>
  <xr:revisionPtr revIDLastSave="0" documentId="8_{CB610BD4-CCF3-447C-9319-39B07CEA545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Certified" sheetId="1" r:id="rId1"/>
    <sheet name="Classified" sheetId="7" r:id="rId2"/>
    <sheet name="Therapists" sheetId="6" r:id="rId3"/>
    <sheet name="Admin" sheetId="3" r:id="rId4"/>
    <sheet name="Substitute" sheetId="4" r:id="rId5"/>
    <sheet name="Extra Duty" sheetId="5" r:id="rId6"/>
  </sheets>
  <definedNames>
    <definedName name="_xlnm._FilterDatabase" localSheetId="0" hidden="1">Certified!#REF!</definedName>
    <definedName name="_xlnm.Print_Titles" localSheetId="1">Classified!$A:$A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5" l="1"/>
  <c r="C6" i="5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5" i="7"/>
  <c r="C56" i="5"/>
  <c r="C24" i="5"/>
  <c r="C15" i="5"/>
</calcChain>
</file>

<file path=xl/sharedStrings.xml><?xml version="1.0" encoding="utf-8"?>
<sst xmlns="http://schemas.openxmlformats.org/spreadsheetml/2006/main" count="419" uniqueCount="263">
  <si>
    <t>YOE</t>
  </si>
  <si>
    <t>Rank I</t>
  </si>
  <si>
    <t>Rank II</t>
  </si>
  <si>
    <t>Rank III</t>
  </si>
  <si>
    <t>Rank IV</t>
  </si>
  <si>
    <t>Rank V</t>
  </si>
  <si>
    <t>All pre-approved PD days beyond the 185 contract will be based on ESS salary schedule of $27/hour</t>
  </si>
  <si>
    <t>Fringe Benefits for 185 Day Employees</t>
  </si>
  <si>
    <r>
      <t>Sick</t>
    </r>
    <r>
      <rPr>
        <sz val="10"/>
        <rFont val="Arial"/>
        <family val="2"/>
      </rPr>
      <t xml:space="preserve"> Leave--10 Days</t>
    </r>
  </si>
  <si>
    <r>
      <t>Personal</t>
    </r>
    <r>
      <rPr>
        <sz val="10"/>
        <rFont val="Arial"/>
        <family val="2"/>
      </rPr>
      <t xml:space="preserve"> Leave--3 Days</t>
    </r>
  </si>
  <si>
    <t>Days not used are rolled into sick days for the following year</t>
  </si>
  <si>
    <t>Sick &amp; Personal days will be pro-rated for employees with less than 185 day contract.</t>
  </si>
  <si>
    <t>Holidays--4--Labor Day, Thanksgiving Day, Christmas Day, &amp; Martin Luther King Day</t>
  </si>
  <si>
    <t>Medical Insurance per State Plan</t>
  </si>
  <si>
    <t>Workers Comp Insurance--Paid by Board of Education</t>
  </si>
  <si>
    <t>Life Insurance--Paid by State</t>
  </si>
  <si>
    <t>Liability Insurance, Errors and Ommissions--Paid by Board of Education</t>
  </si>
  <si>
    <t>Retirement contribution--Mandatory KTRS</t>
  </si>
  <si>
    <t>Mandatory Payroll Direct Deposit</t>
  </si>
  <si>
    <t>EXTENDED</t>
  </si>
  <si>
    <t>POSITION</t>
  </si>
  <si>
    <t>SUPPLEMENT</t>
  </si>
  <si>
    <t xml:space="preserve"> DAYS</t>
  </si>
  <si>
    <t>Superintendent</t>
  </si>
  <si>
    <t>Paid from Contract</t>
  </si>
  <si>
    <t>Assistant Superintendent</t>
  </si>
  <si>
    <t>District Wide Services</t>
  </si>
  <si>
    <t>Director of Exceptional Children &amp; Preschool</t>
  </si>
  <si>
    <t>School Psychologist</t>
  </si>
  <si>
    <t>Special Education Consultant</t>
  </si>
  <si>
    <t>High School Principal</t>
  </si>
  <si>
    <t>High School Assistant Principal</t>
  </si>
  <si>
    <t>High School Guidance</t>
  </si>
  <si>
    <t>1/2 High School Media Specialist</t>
  </si>
  <si>
    <t>Middle School Principal</t>
  </si>
  <si>
    <t>Middle School Assistant Principal</t>
  </si>
  <si>
    <t>Middle School Guidance</t>
  </si>
  <si>
    <t>Middle School Media Specialist</t>
  </si>
  <si>
    <t>Elementary School Principal</t>
  </si>
  <si>
    <t>Elementary School Assistant Principal</t>
  </si>
  <si>
    <t>Elementary School Guidance</t>
  </si>
  <si>
    <t>Elementary School Media Specialist</t>
  </si>
  <si>
    <t>Horizons Academy Principal</t>
  </si>
  <si>
    <t>Migrant Advocate</t>
  </si>
  <si>
    <t>Level A</t>
  </si>
  <si>
    <t>Master's Degree + 30 Semester hours (holds Rank I teacher certification)</t>
  </si>
  <si>
    <t>SU1</t>
  </si>
  <si>
    <t>Level B</t>
  </si>
  <si>
    <t>Master's Degree (holds Rank II teacher certification)</t>
  </si>
  <si>
    <t>SU2</t>
  </si>
  <si>
    <t>Level C</t>
  </si>
  <si>
    <t>Bachelor's Degree (holds Rank III teacher certification)*</t>
  </si>
  <si>
    <t>SU3</t>
  </si>
  <si>
    <t>Rank 3A</t>
  </si>
  <si>
    <t>Level E</t>
  </si>
  <si>
    <t>Bachelor's Degree (without certification)</t>
  </si>
  <si>
    <t>SU3A</t>
  </si>
  <si>
    <t>Level F</t>
  </si>
  <si>
    <t>96--128 Semester Hours</t>
  </si>
  <si>
    <t>SU4</t>
  </si>
  <si>
    <t>Level G</t>
  </si>
  <si>
    <t>64--95 Semester Hours</t>
  </si>
  <si>
    <t>SU5</t>
  </si>
  <si>
    <t>LONG TERM SUBSTITUTES:  All substitutes exceeding 20 continuous days in the same teaching position will be paid the following rates beginning on the 21st day:</t>
  </si>
  <si>
    <t>Regular Teacher Pay from Certified Salary Schedule based on years of experience</t>
  </si>
  <si>
    <t>NOTE:  Persons holding a Statement of Eligibility only (NOT full certification) will be paid at Level E.</t>
  </si>
  <si>
    <t>District Office</t>
  </si>
  <si>
    <t>Supplement</t>
  </si>
  <si>
    <t>Sub Caller</t>
  </si>
  <si>
    <t>ED01/18</t>
  </si>
  <si>
    <t>0011075 0130</t>
  </si>
  <si>
    <t>DAC</t>
  </si>
  <si>
    <t>TOTAL</t>
  </si>
  <si>
    <t>North Todd Elementary</t>
  </si>
  <si>
    <t>Academic Team Coach</t>
  </si>
  <si>
    <t>ED01/00</t>
  </si>
  <si>
    <t>0051022 0130</t>
  </si>
  <si>
    <t>Asst Acad Team Coach (NT SBDM Funded)</t>
  </si>
  <si>
    <t>STLP</t>
  </si>
  <si>
    <t>Archery Coach</t>
  </si>
  <si>
    <t>Archery Asst. Coach</t>
  </si>
  <si>
    <t>Yearbook Sponsor (NT SBDM Funded)</t>
  </si>
  <si>
    <t>Timesheet Req'd</t>
  </si>
  <si>
    <t>0051077 0130 0005</t>
  </si>
  <si>
    <t>South Todd Elementary</t>
  </si>
  <si>
    <t>Asst Acad Team Coach (ST SBDM Funded)</t>
  </si>
  <si>
    <t>Archery</t>
  </si>
  <si>
    <t>0151022 0112</t>
  </si>
  <si>
    <t>Yearbook Sponsor (ST SBDM Funded)</t>
  </si>
  <si>
    <t>0151077 0112 0015</t>
  </si>
  <si>
    <t>Todd County Middle School</t>
  </si>
  <si>
    <t>0801022 0112</t>
  </si>
  <si>
    <t>Head Football Coach</t>
  </si>
  <si>
    <t>F</t>
  </si>
  <si>
    <t>ED01/19</t>
  </si>
  <si>
    <t xml:space="preserve">0801925 </t>
  </si>
  <si>
    <t>Assistant Football Coach</t>
  </si>
  <si>
    <t>Head Basketball Coach (Boys)</t>
  </si>
  <si>
    <t>W</t>
  </si>
  <si>
    <t>Assistant Basketball Coach (Boys)</t>
  </si>
  <si>
    <t>ED01/12</t>
  </si>
  <si>
    <t>Head Basketball Coach (Girls)</t>
  </si>
  <si>
    <t>Assistant Basketball Coach (Girls)</t>
  </si>
  <si>
    <t>Cheerleader Sponsor        (Dec/Mar)</t>
  </si>
  <si>
    <t>ED01/03</t>
  </si>
  <si>
    <t>Assistant Cheerleader Coach</t>
  </si>
  <si>
    <t xml:space="preserve"> </t>
  </si>
  <si>
    <t>0801077 0080</t>
  </si>
  <si>
    <t>Asst Archery Coach</t>
  </si>
  <si>
    <t>Yearbook Sponsor (TCMS SBDM Funded)</t>
  </si>
  <si>
    <t>Invoice School</t>
  </si>
  <si>
    <t>0801118</t>
  </si>
  <si>
    <t>Todd County Central High School</t>
  </si>
  <si>
    <t>Asst. Archery Coach</t>
  </si>
  <si>
    <t>951022</t>
  </si>
  <si>
    <t>ED01/28</t>
  </si>
  <si>
    <t>0951925</t>
  </si>
  <si>
    <t>Assistant Head Defense Coordinator</t>
  </si>
  <si>
    <t>ED01/15</t>
  </si>
  <si>
    <t xml:space="preserve">Assistant Football Coach </t>
  </si>
  <si>
    <t>ED01/30</t>
  </si>
  <si>
    <t>ED01/31</t>
  </si>
  <si>
    <t>ED01/29</t>
  </si>
  <si>
    <t>ED01/27</t>
  </si>
  <si>
    <t>Band Director</t>
  </si>
  <si>
    <t>0951022</t>
  </si>
  <si>
    <t>Assistant Band Director</t>
  </si>
  <si>
    <t>ED01/17</t>
  </si>
  <si>
    <t>Girls Head Track Coach</t>
  </si>
  <si>
    <t>S</t>
  </si>
  <si>
    <t>ED01/14</t>
  </si>
  <si>
    <t>Boys Head Track Coach</t>
  </si>
  <si>
    <t>Head Baseball Coach</t>
  </si>
  <si>
    <t>ED01/21</t>
  </si>
  <si>
    <t>Assistant Baseball Coach</t>
  </si>
  <si>
    <t>ED01/09</t>
  </si>
  <si>
    <t>Head Softball Coach</t>
  </si>
  <si>
    <t>Assistant Softball Coach</t>
  </si>
  <si>
    <t>Golf Coach (Girls and Boys)</t>
  </si>
  <si>
    <t>Asst Golf (Girls and Boys)</t>
  </si>
  <si>
    <t>Asst Cheerleader Sponsor        (Dec/Mar)</t>
  </si>
  <si>
    <t>Events Coordinator</t>
  </si>
  <si>
    <t>Soccer Coach (Boys)</t>
  </si>
  <si>
    <t>ED01/22</t>
  </si>
  <si>
    <t>Assistant Soccer Coach (Boys)</t>
  </si>
  <si>
    <t>ED01/08</t>
  </si>
  <si>
    <t>Soccer Coach (Girls)</t>
  </si>
  <si>
    <t>Assistant Soccer Coach (Girls)</t>
  </si>
  <si>
    <t>Volleyball Coach</t>
  </si>
  <si>
    <t>Assistant Volleyball Coach</t>
  </si>
  <si>
    <t>Dance Team Coach HS</t>
  </si>
  <si>
    <t xml:space="preserve">Band Instructors </t>
  </si>
  <si>
    <t>SU</t>
  </si>
  <si>
    <t>Certified Coaches:</t>
  </si>
  <si>
    <t xml:space="preserve">         Fall Sports paid over 11 months</t>
  </si>
  <si>
    <t xml:space="preserve">     Fall Sports paid in Sept. &amp; Nov.</t>
  </si>
  <si>
    <t xml:space="preserve">         Winter Sports paid over 11 months</t>
  </si>
  <si>
    <t xml:space="preserve">         Spring Sports paid over 7 months</t>
  </si>
  <si>
    <t xml:space="preserve">                 starting in January</t>
  </si>
  <si>
    <t xml:space="preserve">     Summer Sports paid in Aug &amp; Oct</t>
  </si>
  <si>
    <t>OTHERS</t>
  </si>
  <si>
    <t>Academic Evaluation Assistant</t>
  </si>
  <si>
    <t>Homebound Teachers</t>
  </si>
  <si>
    <t>Waste Water Facilities Manager</t>
  </si>
  <si>
    <t xml:space="preserve">ISAP Coordinator  (193 days)      </t>
  </si>
  <si>
    <t>Mower</t>
  </si>
  <si>
    <t>Dual Credit</t>
  </si>
  <si>
    <t>Dance Team Coach</t>
  </si>
  <si>
    <t>$113.50/day</t>
  </si>
  <si>
    <t>Woodwind Instructor</t>
  </si>
  <si>
    <t>Brass Instructor</t>
  </si>
  <si>
    <t>Percussion Instructor</t>
  </si>
  <si>
    <t>Guard Tech</t>
  </si>
  <si>
    <t>Grounds Maintence Coordinator</t>
  </si>
  <si>
    <t>Head Soccer (Boys)</t>
  </si>
  <si>
    <t>Assistant Soccer (Boys)</t>
  </si>
  <si>
    <t>Head Soccer (Girls)</t>
  </si>
  <si>
    <t>Assistant Soccer (Girls)</t>
  </si>
  <si>
    <t>Volleyball</t>
  </si>
  <si>
    <t xml:space="preserve">     Winter Sports paid in Dec. &amp; Mar.</t>
  </si>
  <si>
    <t xml:space="preserve">     Spring Sports paid in March &amp; June</t>
  </si>
  <si>
    <t xml:space="preserve">    Band Camp Only paid in August</t>
  </si>
  <si>
    <t>Assistant Volleyball</t>
  </si>
  <si>
    <t>Salaries to be determined by school administrator</t>
  </si>
  <si>
    <t>Mental Health Provider</t>
  </si>
  <si>
    <t>Dual credit supervisor 27.00 per hour</t>
  </si>
  <si>
    <t>*Concession Manager/Gate Worker</t>
  </si>
  <si>
    <t>*Approval of District AD is required for special events.</t>
  </si>
  <si>
    <t>$95/day</t>
  </si>
  <si>
    <t>$90/day</t>
  </si>
  <si>
    <t>Para Professionals/non-school employee:</t>
  </si>
  <si>
    <t>Summer Learning: Pay will be equivalent to a daily wage</t>
  </si>
  <si>
    <t>High School Voc-Ed</t>
  </si>
  <si>
    <t xml:space="preserve">     Agriculture (2)</t>
  </si>
  <si>
    <t xml:space="preserve">     Family &amp; Consumer Science (1)</t>
  </si>
  <si>
    <t>Coordinator of Student Support Services</t>
  </si>
  <si>
    <t>Director of School Nutrition Programs #</t>
  </si>
  <si>
    <t>Cross Country Boys &amp; Girls Coach</t>
  </si>
  <si>
    <t>E-Sports Boys &amp; Girls Coach</t>
  </si>
  <si>
    <t>*</t>
  </si>
  <si>
    <t>District-wide Oversight of Door Access and Security Systems</t>
  </si>
  <si>
    <t>Grounds Worker Class III</t>
  </si>
  <si>
    <t>$34,500 annual salary</t>
  </si>
  <si>
    <t xml:space="preserve">Veh.Main.Sup </t>
  </si>
  <si>
    <t>Main. Worker</t>
  </si>
  <si>
    <t>6 hours/day for 223 days</t>
  </si>
  <si>
    <t>Athletic Director for Middle School Athletics</t>
  </si>
  <si>
    <t>Employment Specialist</t>
  </si>
  <si>
    <t>$16,800 per year</t>
  </si>
  <si>
    <t>Student Worker</t>
  </si>
  <si>
    <t>Finance Officer</t>
  </si>
  <si>
    <t>***Community Education Coordinator</t>
  </si>
  <si>
    <t>***Community Education Coordinator position is for</t>
  </si>
  <si>
    <t>****185 day salary</t>
  </si>
  <si>
    <t xml:space="preserve">DR--Rank I </t>
  </si>
  <si>
    <t xml:space="preserve">Rank I </t>
  </si>
  <si>
    <t xml:space="preserve">Rank II </t>
  </si>
  <si>
    <t xml:space="preserve">Rank III </t>
  </si>
  <si>
    <t xml:space="preserve">Rank V </t>
  </si>
  <si>
    <t xml:space="preserve">Receptionist/
Instructional Asst. </t>
  </si>
  <si>
    <t xml:space="preserve">Academy IA/Preschool IA with CDA </t>
  </si>
  <si>
    <t xml:space="preserve">ELL IA/Migrant Recruiter </t>
  </si>
  <si>
    <t xml:space="preserve">Finance Officer ** </t>
  </si>
  <si>
    <t xml:space="preserve">Bus Driver </t>
  </si>
  <si>
    <t xml:space="preserve">Bus Monitor </t>
  </si>
  <si>
    <t xml:space="preserve">Mechanic** </t>
  </si>
  <si>
    <t xml:space="preserve">Transportation Director** </t>
  </si>
  <si>
    <t xml:space="preserve">CIO ** </t>
  </si>
  <si>
    <t xml:space="preserve">SchBased Tech </t>
  </si>
  <si>
    <t xml:space="preserve">Head Custodian </t>
  </si>
  <si>
    <t xml:space="preserve">Custodian </t>
  </si>
  <si>
    <t xml:space="preserve">Maintenance Supervisor ** </t>
  </si>
  <si>
    <t xml:space="preserve">School Nutrition Manager </t>
  </si>
  <si>
    <t xml:space="preserve">School Nutrition Asst. </t>
  </si>
  <si>
    <t xml:space="preserve">FRYSC Asst </t>
  </si>
  <si>
    <t xml:space="preserve">FRYSC Asst plus 4 yr degree </t>
  </si>
  <si>
    <t xml:space="preserve">FRYSC! </t>
  </si>
  <si>
    <t xml:space="preserve">FRYSC! plus Masters </t>
  </si>
  <si>
    <t xml:space="preserve">Athletic Director** </t>
  </si>
  <si>
    <t xml:space="preserve">Career Counselor # </t>
  </si>
  <si>
    <t>(% of Salary)</t>
  </si>
  <si>
    <t xml:space="preserve">Doctorate of Occupational Therapist </t>
  </si>
  <si>
    <t>1.5% Per Year Increase</t>
  </si>
  <si>
    <t>Acct Clerk I</t>
  </si>
  <si>
    <t xml:space="preserve">Secretary
</t>
  </si>
  <si>
    <t xml:space="preserve">Administrative Assistant /Acct Clerk II </t>
  </si>
  <si>
    <t>18.10 per hour</t>
  </si>
  <si>
    <t>27.81 per hour</t>
  </si>
  <si>
    <t>30.91 per hour or DWT</t>
  </si>
  <si>
    <t>7.47 per hour</t>
  </si>
  <si>
    <t>20.16 per hour</t>
  </si>
  <si>
    <t>51.51 per night</t>
  </si>
  <si>
    <t>11.40 per hour</t>
  </si>
  <si>
    <t>22.15 per hour</t>
  </si>
  <si>
    <t>12.81 per hour</t>
  </si>
  <si>
    <t>23.18 per hour</t>
  </si>
  <si>
    <t>Speech Therapist / School Psychologist</t>
  </si>
  <si>
    <t>Dance Team Assistant Coach HS</t>
  </si>
  <si>
    <t>Boys &amp; Girls Track Coach</t>
  </si>
  <si>
    <t xml:space="preserve">Sec. to the Superintendent </t>
  </si>
  <si>
    <t>Asst. Treasurer</t>
  </si>
  <si>
    <t>District Finance Account Clerk II</t>
  </si>
  <si>
    <t>Financial Grant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</si>
</sst>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5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5" fontId="3" fillId="0" borderId="0" xfId="1" applyNumberFormat="1" applyFont="1"/>
    <xf numFmtId="0" fontId="4" fillId="0" borderId="0" xfId="0" applyFont="1" applyAlignment="1">
      <alignment horizontal="left"/>
    </xf>
    <xf numFmtId="5" fontId="4" fillId="0" borderId="0" xfId="1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5" fontId="6" fillId="0" borderId="0" xfId="1" applyNumberFormat="1" applyFont="1"/>
    <xf numFmtId="164" fontId="6" fillId="0" borderId="0" xfId="0" applyNumberFormat="1" applyFont="1" applyAlignment="1">
      <alignment horizontal="center"/>
    </xf>
    <xf numFmtId="0" fontId="6" fillId="0" borderId="0" xfId="0" applyFont="1"/>
    <xf numFmtId="5" fontId="6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4" fontId="4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Fill="1" applyBorder="1"/>
    <xf numFmtId="44" fontId="0" fillId="0" borderId="0" xfId="1" applyFont="1"/>
    <xf numFmtId="44" fontId="3" fillId="0" borderId="0" xfId="1" applyFont="1"/>
    <xf numFmtId="0" fontId="3" fillId="0" borderId="0" xfId="0" applyFont="1" applyAlignment="1">
      <alignment wrapText="1"/>
    </xf>
    <xf numFmtId="44" fontId="6" fillId="0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0" fontId="4" fillId="0" borderId="0" xfId="0" applyFont="1"/>
    <xf numFmtId="44" fontId="4" fillId="0" borderId="2" xfId="1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44" fontId="4" fillId="0" borderId="2" xfId="1" applyFont="1" applyFill="1" applyBorder="1"/>
    <xf numFmtId="44" fontId="4" fillId="0" borderId="0" xfId="1" applyFont="1" applyFill="1" applyBorder="1"/>
    <xf numFmtId="0" fontId="6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44" fontId="0" fillId="0" borderId="0" xfId="1" applyFont="1" applyFill="1" applyBorder="1" applyAlignment="1">
      <alignment wrapText="1"/>
    </xf>
    <xf numFmtId="0" fontId="6" fillId="0" borderId="0" xfId="0" quotePrefix="1" applyFont="1" applyAlignment="1">
      <alignment horizontal="center" wrapText="1"/>
    </xf>
    <xf numFmtId="0" fontId="4" fillId="0" borderId="0" xfId="0" applyFont="1" applyAlignment="1">
      <alignment horizontal="left" indent="1"/>
    </xf>
    <xf numFmtId="165" fontId="7" fillId="0" borderId="0" xfId="1" applyNumberFormat="1" applyFont="1" applyFill="1" applyAlignment="1">
      <alignment horizontal="left"/>
    </xf>
    <xf numFmtId="5" fontId="3" fillId="0" borderId="0" xfId="0" applyNumberFormat="1" applyFont="1"/>
    <xf numFmtId="0" fontId="9" fillId="0" borderId="0" xfId="0" applyFont="1"/>
    <xf numFmtId="0" fontId="8" fillId="3" borderId="3" xfId="0" applyFont="1" applyFill="1" applyBorder="1" applyAlignment="1">
      <alignment horizontal="center"/>
    </xf>
    <xf numFmtId="5" fontId="8" fillId="3" borderId="3" xfId="1" applyNumberFormat="1" applyFont="1" applyFill="1" applyBorder="1" applyAlignment="1">
      <alignment horizontal="center" wrapText="1"/>
    </xf>
    <xf numFmtId="164" fontId="8" fillId="3" borderId="3" xfId="0" applyNumberFormat="1" applyFont="1" applyFill="1" applyBorder="1" applyAlignment="1">
      <alignment horizontal="center" wrapText="1"/>
    </xf>
    <xf numFmtId="7" fontId="8" fillId="3" borderId="3" xfId="1" applyNumberFormat="1" applyFont="1" applyFill="1" applyBorder="1" applyAlignment="1">
      <alignment horizontal="center" wrapText="1"/>
    </xf>
    <xf numFmtId="0" fontId="10" fillId="0" borderId="0" xfId="0" applyFont="1"/>
    <xf numFmtId="7" fontId="1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44" fontId="3" fillId="0" borderId="0" xfId="0" applyNumberFormat="1" applyFont="1"/>
    <xf numFmtId="0" fontId="4" fillId="0" borderId="3" xfId="0" applyFont="1" applyBorder="1" applyAlignment="1">
      <alignment horizontal="center"/>
    </xf>
    <xf numFmtId="0" fontId="11" fillId="0" borderId="0" xfId="0" applyFont="1"/>
    <xf numFmtId="164" fontId="10" fillId="0" borderId="0" xfId="0" applyNumberFormat="1" applyFont="1"/>
    <xf numFmtId="164" fontId="10" fillId="0" borderId="0" xfId="1" applyNumberFormat="1" applyFont="1"/>
    <xf numFmtId="164" fontId="10" fillId="0" borderId="0" xfId="1" applyNumberFormat="1" applyFont="1" applyFill="1" applyAlignment="1">
      <alignment horizontal="center"/>
    </xf>
    <xf numFmtId="10" fontId="3" fillId="0" borderId="0" xfId="2" applyNumberFormat="1" applyFont="1" applyFill="1" applyAlignment="1">
      <alignment horizontal="center"/>
    </xf>
    <xf numFmtId="164" fontId="10" fillId="0" borderId="0" xfId="1" applyNumberFormat="1" applyFont="1" applyAlignment="1">
      <alignment horizontal="center"/>
    </xf>
    <xf numFmtId="0" fontId="10" fillId="2" borderId="0" xfId="0" applyFont="1" applyFill="1"/>
    <xf numFmtId="0" fontId="10" fillId="0" borderId="0" xfId="0" applyFont="1" applyAlignment="1">
      <alignment wrapText="1"/>
    </xf>
    <xf numFmtId="44" fontId="4" fillId="3" borderId="3" xfId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vertical="center"/>
    </xf>
    <xf numFmtId="9" fontId="9" fillId="0" borderId="0" xfId="0" applyNumberFormat="1" applyFont="1"/>
    <xf numFmtId="0" fontId="9" fillId="0" borderId="0" xfId="0" applyFont="1" applyAlignment="1">
      <alignment horizontal="center"/>
    </xf>
    <xf numFmtId="44" fontId="9" fillId="0" borderId="0" xfId="1" applyFont="1" applyFill="1" applyBorder="1"/>
    <xf numFmtId="7" fontId="13" fillId="0" borderId="0" xfId="0" applyNumberFormat="1" applyFont="1"/>
    <xf numFmtId="43" fontId="9" fillId="0" borderId="0" xfId="3" applyFont="1"/>
    <xf numFmtId="43" fontId="12" fillId="0" borderId="0" xfId="3" applyFont="1"/>
    <xf numFmtId="43" fontId="9" fillId="0" borderId="0" xfId="3" applyFont="1" applyAlignment="1">
      <alignment wrapText="1"/>
    </xf>
    <xf numFmtId="7" fontId="6" fillId="0" borderId="0" xfId="1" applyNumberFormat="1" applyFont="1" applyFill="1" applyAlignment="1">
      <alignment horizontal="center"/>
    </xf>
    <xf numFmtId="5" fontId="3" fillId="0" borderId="0" xfId="1" applyNumberFormat="1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44" fontId="10" fillId="0" borderId="0" xfId="1" applyFont="1" applyFill="1"/>
    <xf numFmtId="9" fontId="10" fillId="0" borderId="0" xfId="0" applyNumberFormat="1" applyFont="1"/>
    <xf numFmtId="7" fontId="10" fillId="0" borderId="0" xfId="1" applyNumberFormat="1" applyFont="1" applyFill="1" applyAlignment="1">
      <alignment horizontal="center"/>
    </xf>
    <xf numFmtId="44" fontId="10" fillId="0" borderId="0" xfId="1" applyFont="1" applyFill="1" applyAlignment="1">
      <alignment horizontal="center"/>
    </xf>
    <xf numFmtId="7" fontId="10" fillId="0" borderId="0" xfId="1" applyNumberFormat="1" applyFont="1" applyFill="1" applyBorder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9" fillId="0" borderId="0" xfId="0" applyFont="1" applyAlignment="1">
      <alignment horizontal="center" wrapText="1"/>
    </xf>
    <xf numFmtId="44" fontId="4" fillId="4" borderId="3" xfId="1" applyFont="1" applyFill="1" applyBorder="1" applyAlignment="1">
      <alignment horizontal="center" vertical="center" wrapText="1"/>
    </xf>
    <xf numFmtId="165" fontId="3" fillId="4" borderId="0" xfId="1" applyNumberFormat="1" applyFont="1" applyFill="1" applyAlignment="1">
      <alignment horizontal="center"/>
    </xf>
    <xf numFmtId="164" fontId="4" fillId="4" borderId="3" xfId="1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wrapText="1"/>
    </xf>
    <xf numFmtId="44" fontId="6" fillId="4" borderId="0" xfId="1" applyFont="1" applyFill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7" sqref="B17"/>
    </sheetView>
  </sheetViews>
  <sheetFormatPr defaultColWidth="9.28515625" defaultRowHeight="15" x14ac:dyDescent="0.2"/>
  <cols>
    <col min="1" max="1" width="9.28515625" style="2"/>
    <col min="2" max="4" width="18.5703125" style="6" customWidth="1"/>
    <col min="5" max="5" width="18" style="4" customWidth="1"/>
    <col min="6" max="6" width="12.42578125" style="5" bestFit="1" customWidth="1"/>
    <col min="7" max="250" width="9.28515625" style="5"/>
    <col min="251" max="254" width="18.5703125" style="5" customWidth="1"/>
    <col min="255" max="506" width="9.28515625" style="5"/>
    <col min="507" max="510" width="18.5703125" style="5" customWidth="1"/>
    <col min="511" max="762" width="9.28515625" style="5"/>
    <col min="763" max="766" width="18.5703125" style="5" customWidth="1"/>
    <col min="767" max="1018" width="9.28515625" style="5"/>
    <col min="1019" max="1022" width="18.5703125" style="5" customWidth="1"/>
    <col min="1023" max="1274" width="9.28515625" style="5"/>
    <col min="1275" max="1278" width="18.5703125" style="5" customWidth="1"/>
    <col min="1279" max="1530" width="9.28515625" style="5"/>
    <col min="1531" max="1534" width="18.5703125" style="5" customWidth="1"/>
    <col min="1535" max="1786" width="9.28515625" style="5"/>
    <col min="1787" max="1790" width="18.5703125" style="5" customWidth="1"/>
    <col min="1791" max="2042" width="9.28515625" style="5"/>
    <col min="2043" max="2046" width="18.5703125" style="5" customWidth="1"/>
    <col min="2047" max="2298" width="9.28515625" style="5"/>
    <col min="2299" max="2302" width="18.5703125" style="5" customWidth="1"/>
    <col min="2303" max="2554" width="9.28515625" style="5"/>
    <col min="2555" max="2558" width="18.5703125" style="5" customWidth="1"/>
    <col min="2559" max="2810" width="9.28515625" style="5"/>
    <col min="2811" max="2814" width="18.5703125" style="5" customWidth="1"/>
    <col min="2815" max="3066" width="9.28515625" style="5"/>
    <col min="3067" max="3070" width="18.5703125" style="5" customWidth="1"/>
    <col min="3071" max="3322" width="9.28515625" style="5"/>
    <col min="3323" max="3326" width="18.5703125" style="5" customWidth="1"/>
    <col min="3327" max="3578" width="9.28515625" style="5"/>
    <col min="3579" max="3582" width="18.5703125" style="5" customWidth="1"/>
    <col min="3583" max="3834" width="9.28515625" style="5"/>
    <col min="3835" max="3838" width="18.5703125" style="5" customWidth="1"/>
    <col min="3839" max="4090" width="9.28515625" style="5"/>
    <col min="4091" max="4094" width="18.5703125" style="5" customWidth="1"/>
    <col min="4095" max="4346" width="9.28515625" style="5"/>
    <col min="4347" max="4350" width="18.5703125" style="5" customWidth="1"/>
    <col min="4351" max="4602" width="9.28515625" style="5"/>
    <col min="4603" max="4606" width="18.5703125" style="5" customWidth="1"/>
    <col min="4607" max="4858" width="9.28515625" style="5"/>
    <col min="4859" max="4862" width="18.5703125" style="5" customWidth="1"/>
    <col min="4863" max="5114" width="9.28515625" style="5"/>
    <col min="5115" max="5118" width="18.5703125" style="5" customWidth="1"/>
    <col min="5119" max="5370" width="9.28515625" style="5"/>
    <col min="5371" max="5374" width="18.5703125" style="5" customWidth="1"/>
    <col min="5375" max="5626" width="9.28515625" style="5"/>
    <col min="5627" max="5630" width="18.5703125" style="5" customWidth="1"/>
    <col min="5631" max="5882" width="9.28515625" style="5"/>
    <col min="5883" max="5886" width="18.5703125" style="5" customWidth="1"/>
    <col min="5887" max="6138" width="9.28515625" style="5"/>
    <col min="6139" max="6142" width="18.5703125" style="5" customWidth="1"/>
    <col min="6143" max="6394" width="9.28515625" style="5"/>
    <col min="6395" max="6398" width="18.5703125" style="5" customWidth="1"/>
    <col min="6399" max="6650" width="9.28515625" style="5"/>
    <col min="6651" max="6654" width="18.5703125" style="5" customWidth="1"/>
    <col min="6655" max="6906" width="9.28515625" style="5"/>
    <col min="6907" max="6910" width="18.5703125" style="5" customWidth="1"/>
    <col min="6911" max="7162" width="9.28515625" style="5"/>
    <col min="7163" max="7166" width="18.5703125" style="5" customWidth="1"/>
    <col min="7167" max="7418" width="9.28515625" style="5"/>
    <col min="7419" max="7422" width="18.5703125" style="5" customWidth="1"/>
    <col min="7423" max="7674" width="9.28515625" style="5"/>
    <col min="7675" max="7678" width="18.5703125" style="5" customWidth="1"/>
    <col min="7679" max="7930" width="9.28515625" style="5"/>
    <col min="7931" max="7934" width="18.5703125" style="5" customWidth="1"/>
    <col min="7935" max="8186" width="9.28515625" style="5"/>
    <col min="8187" max="8190" width="18.5703125" style="5" customWidth="1"/>
    <col min="8191" max="8442" width="9.28515625" style="5"/>
    <col min="8443" max="8446" width="18.5703125" style="5" customWidth="1"/>
    <col min="8447" max="8698" width="9.28515625" style="5"/>
    <col min="8699" max="8702" width="18.5703125" style="5" customWidth="1"/>
    <col min="8703" max="8954" width="9.28515625" style="5"/>
    <col min="8955" max="8958" width="18.5703125" style="5" customWidth="1"/>
    <col min="8959" max="9210" width="9.28515625" style="5"/>
    <col min="9211" max="9214" width="18.5703125" style="5" customWidth="1"/>
    <col min="9215" max="9466" width="9.28515625" style="5"/>
    <col min="9467" max="9470" width="18.5703125" style="5" customWidth="1"/>
    <col min="9471" max="9722" width="9.28515625" style="5"/>
    <col min="9723" max="9726" width="18.5703125" style="5" customWidth="1"/>
    <col min="9727" max="9978" width="9.28515625" style="5"/>
    <col min="9979" max="9982" width="18.5703125" style="5" customWidth="1"/>
    <col min="9983" max="10234" width="9.28515625" style="5"/>
    <col min="10235" max="10238" width="18.5703125" style="5" customWidth="1"/>
    <col min="10239" max="10490" width="9.28515625" style="5"/>
    <col min="10491" max="10494" width="18.5703125" style="5" customWidth="1"/>
    <col min="10495" max="10746" width="9.28515625" style="5"/>
    <col min="10747" max="10750" width="18.5703125" style="5" customWidth="1"/>
    <col min="10751" max="11002" width="9.28515625" style="5"/>
    <col min="11003" max="11006" width="18.5703125" style="5" customWidth="1"/>
    <col min="11007" max="11258" width="9.28515625" style="5"/>
    <col min="11259" max="11262" width="18.5703125" style="5" customWidth="1"/>
    <col min="11263" max="11514" width="9.28515625" style="5"/>
    <col min="11515" max="11518" width="18.5703125" style="5" customWidth="1"/>
    <col min="11519" max="11770" width="9.28515625" style="5"/>
    <col min="11771" max="11774" width="18.5703125" style="5" customWidth="1"/>
    <col min="11775" max="12026" width="9.28515625" style="5"/>
    <col min="12027" max="12030" width="18.5703125" style="5" customWidth="1"/>
    <col min="12031" max="12282" width="9.28515625" style="5"/>
    <col min="12283" max="12286" width="18.5703125" style="5" customWidth="1"/>
    <col min="12287" max="12538" width="9.28515625" style="5"/>
    <col min="12539" max="12542" width="18.5703125" style="5" customWidth="1"/>
    <col min="12543" max="12794" width="9.28515625" style="5"/>
    <col min="12795" max="12798" width="18.5703125" style="5" customWidth="1"/>
    <col min="12799" max="13050" width="9.28515625" style="5"/>
    <col min="13051" max="13054" width="18.5703125" style="5" customWidth="1"/>
    <col min="13055" max="13306" width="9.28515625" style="5"/>
    <col min="13307" max="13310" width="18.5703125" style="5" customWidth="1"/>
    <col min="13311" max="13562" width="9.28515625" style="5"/>
    <col min="13563" max="13566" width="18.5703125" style="5" customWidth="1"/>
    <col min="13567" max="13818" width="9.28515625" style="5"/>
    <col min="13819" max="13822" width="18.5703125" style="5" customWidth="1"/>
    <col min="13823" max="14074" width="9.28515625" style="5"/>
    <col min="14075" max="14078" width="18.5703125" style="5" customWidth="1"/>
    <col min="14079" max="14330" width="9.28515625" style="5"/>
    <col min="14331" max="14334" width="18.5703125" style="5" customWidth="1"/>
    <col min="14335" max="14586" width="9.28515625" style="5"/>
    <col min="14587" max="14590" width="18.5703125" style="5" customWidth="1"/>
    <col min="14591" max="14842" width="9.28515625" style="5"/>
    <col min="14843" max="14846" width="18.5703125" style="5" customWidth="1"/>
    <col min="14847" max="15098" width="9.28515625" style="5"/>
    <col min="15099" max="15102" width="18.5703125" style="5" customWidth="1"/>
    <col min="15103" max="15354" width="9.28515625" style="5"/>
    <col min="15355" max="15358" width="18.5703125" style="5" customWidth="1"/>
    <col min="15359" max="15610" width="9.28515625" style="5"/>
    <col min="15611" max="15614" width="18.5703125" style="5" customWidth="1"/>
    <col min="15615" max="15866" width="9.28515625" style="5"/>
    <col min="15867" max="15870" width="18.5703125" style="5" customWidth="1"/>
    <col min="15871" max="16122" width="9.28515625" style="5"/>
    <col min="16123" max="16126" width="18.5703125" style="5" customWidth="1"/>
    <col min="16127" max="16384" width="9.28515625" style="5"/>
  </cols>
  <sheetData>
    <row r="1" spans="1:7" s="1" customFormat="1" ht="15.75" x14ac:dyDescent="0.25">
      <c r="A1" s="46" t="s">
        <v>0</v>
      </c>
      <c r="B1" s="47" t="s">
        <v>214</v>
      </c>
      <c r="C1" s="47" t="s">
        <v>215</v>
      </c>
      <c r="D1" s="47" t="s">
        <v>216</v>
      </c>
      <c r="E1" s="47" t="s">
        <v>217</v>
      </c>
      <c r="F1" s="47" t="s">
        <v>4</v>
      </c>
    </row>
    <row r="2" spans="1:7" x14ac:dyDescent="0.2">
      <c r="A2" s="2">
        <v>0</v>
      </c>
      <c r="B2" s="3">
        <v>48882.159699999997</v>
      </c>
      <c r="C2" s="3">
        <v>45244.866800000003</v>
      </c>
      <c r="D2" s="3">
        <v>41095.996700000003</v>
      </c>
      <c r="E2" s="3">
        <v>37179.565199999997</v>
      </c>
      <c r="F2" s="3">
        <v>32162.313900000001</v>
      </c>
      <c r="G2" s="44"/>
    </row>
    <row r="3" spans="1:7" x14ac:dyDescent="0.2">
      <c r="A3" s="2">
        <v>1</v>
      </c>
      <c r="B3" s="3">
        <v>49148.561900000001</v>
      </c>
      <c r="C3" s="3">
        <v>45509.1463</v>
      </c>
      <c r="D3" s="3">
        <v>41421.835299999999</v>
      </c>
      <c r="E3" s="3">
        <v>37460.826500000003</v>
      </c>
      <c r="G3" s="44"/>
    </row>
    <row r="4" spans="1:7" x14ac:dyDescent="0.2">
      <c r="A4" s="2">
        <v>2</v>
      </c>
      <c r="B4" s="3">
        <v>49404.350599999998</v>
      </c>
      <c r="C4" s="3">
        <v>45765.996299999999</v>
      </c>
      <c r="D4" s="3">
        <v>41648.967100000002</v>
      </c>
      <c r="E4" s="3">
        <v>37648.687899999997</v>
      </c>
      <c r="G4" s="44"/>
    </row>
    <row r="5" spans="1:7" x14ac:dyDescent="0.2">
      <c r="A5" s="2">
        <v>3</v>
      </c>
      <c r="B5" s="3">
        <v>49990.2232</v>
      </c>
      <c r="C5" s="3">
        <v>46350.8076</v>
      </c>
      <c r="D5" s="3">
        <v>41930.2284</v>
      </c>
      <c r="E5" s="3">
        <v>37894.924200000001</v>
      </c>
      <c r="G5" s="44"/>
    </row>
    <row r="6" spans="1:7" x14ac:dyDescent="0.2">
      <c r="A6" s="2">
        <v>4</v>
      </c>
      <c r="B6" s="3">
        <v>53298.493399999999</v>
      </c>
      <c r="C6" s="3">
        <v>49661.200499999999</v>
      </c>
      <c r="D6" s="3">
        <v>45464.569100000001</v>
      </c>
      <c r="E6" s="3">
        <v>41397.423900000002</v>
      </c>
      <c r="G6" s="44"/>
    </row>
    <row r="7" spans="1:7" x14ac:dyDescent="0.2">
      <c r="A7" s="2">
        <v>5</v>
      </c>
      <c r="B7" s="3">
        <v>53447.084300000002</v>
      </c>
      <c r="C7" s="3">
        <v>49807.668700000002</v>
      </c>
      <c r="D7" s="3">
        <v>45650.307699999998</v>
      </c>
      <c r="E7" s="3">
        <v>41582.101199999997</v>
      </c>
      <c r="G7" s="44"/>
    </row>
    <row r="8" spans="1:7" x14ac:dyDescent="0.2">
      <c r="A8" s="2">
        <v>6</v>
      </c>
      <c r="B8" s="3">
        <v>53677.400199999996</v>
      </c>
      <c r="C8" s="3">
        <v>50037.984600000003</v>
      </c>
      <c r="D8" s="3">
        <v>45811.634899999997</v>
      </c>
      <c r="E8" s="3">
        <v>41829.3989</v>
      </c>
      <c r="G8" s="44"/>
    </row>
    <row r="9" spans="1:7" x14ac:dyDescent="0.2">
      <c r="A9" s="2">
        <v>7</v>
      </c>
      <c r="B9" s="3">
        <v>53951.232000000004</v>
      </c>
      <c r="C9" s="3">
        <v>50311.816400000003</v>
      </c>
      <c r="D9" s="3">
        <v>46020.723599999998</v>
      </c>
      <c r="E9" s="3">
        <v>42085.1875</v>
      </c>
      <c r="G9" s="44"/>
    </row>
    <row r="10" spans="1:7" x14ac:dyDescent="0.2">
      <c r="A10" s="2">
        <v>8</v>
      </c>
      <c r="B10" s="3">
        <v>54200.652399999999</v>
      </c>
      <c r="C10" s="3">
        <v>50562.298199999997</v>
      </c>
      <c r="D10" s="3">
        <v>46396.446300000003</v>
      </c>
      <c r="E10" s="3">
        <v>43185.821499999998</v>
      </c>
      <c r="G10" s="44"/>
    </row>
    <row r="11" spans="1:7" ht="15.75" x14ac:dyDescent="0.25">
      <c r="A11" s="2">
        <v>9</v>
      </c>
      <c r="B11" s="3">
        <v>54494.650099999999</v>
      </c>
      <c r="C11" s="3">
        <v>50853.111799999999</v>
      </c>
      <c r="D11" s="3">
        <v>46706.364399999999</v>
      </c>
      <c r="E11" s="3">
        <v>43348.210099999997</v>
      </c>
      <c r="F11" s="47" t="s">
        <v>218</v>
      </c>
      <c r="G11" s="44"/>
    </row>
    <row r="12" spans="1:7" x14ac:dyDescent="0.2">
      <c r="A12" s="2">
        <v>10</v>
      </c>
      <c r="B12" s="3">
        <v>59121.133900000001</v>
      </c>
      <c r="C12" s="3">
        <v>55484.902300000002</v>
      </c>
      <c r="D12" s="3">
        <v>51142.864099999999</v>
      </c>
      <c r="E12" s="3">
        <v>46868.752999999997</v>
      </c>
      <c r="F12" s="3">
        <v>30254.444</v>
      </c>
      <c r="G12" s="44"/>
    </row>
    <row r="13" spans="1:7" x14ac:dyDescent="0.2">
      <c r="A13" s="2">
        <v>11</v>
      </c>
      <c r="B13" s="3">
        <v>59339.774799999999</v>
      </c>
      <c r="C13" s="3">
        <v>55704.604599999999</v>
      </c>
      <c r="D13" s="3">
        <v>51342.400399999999</v>
      </c>
      <c r="E13" s="3">
        <v>47040.693899999998</v>
      </c>
      <c r="G13" s="44"/>
    </row>
    <row r="14" spans="1:7" x14ac:dyDescent="0.2">
      <c r="A14" s="2">
        <v>12</v>
      </c>
      <c r="B14" s="3">
        <v>59538.2497</v>
      </c>
      <c r="C14" s="3">
        <v>55900.9568</v>
      </c>
      <c r="D14" s="3">
        <v>51550.4277</v>
      </c>
      <c r="E14" s="3">
        <v>47257.212099999997</v>
      </c>
      <c r="G14" s="44"/>
    </row>
    <row r="15" spans="1:7" x14ac:dyDescent="0.2">
      <c r="A15" s="2">
        <v>13</v>
      </c>
      <c r="B15" s="3">
        <v>59681.533799999997</v>
      </c>
      <c r="C15" s="3">
        <v>56043.179600000003</v>
      </c>
      <c r="D15" s="3">
        <v>51723.429900000003</v>
      </c>
      <c r="E15" s="3">
        <v>47414.293899999997</v>
      </c>
      <c r="G15" s="44"/>
    </row>
    <row r="16" spans="1:7" x14ac:dyDescent="0.2">
      <c r="A16" s="2">
        <v>14</v>
      </c>
      <c r="B16" s="3">
        <v>59842.861100000002</v>
      </c>
      <c r="C16" s="3">
        <v>56203.445500000002</v>
      </c>
      <c r="D16" s="3">
        <v>51887.941299999999</v>
      </c>
      <c r="E16" s="3">
        <v>47666.898399999998</v>
      </c>
      <c r="G16" s="44"/>
    </row>
    <row r="17" spans="1:7" x14ac:dyDescent="0.2">
      <c r="A17" s="2">
        <v>15</v>
      </c>
      <c r="B17" s="3">
        <v>61954.974499999997</v>
      </c>
      <c r="C17" s="3">
        <v>58316.620300000002</v>
      </c>
      <c r="D17" s="3">
        <v>53765.493399999999</v>
      </c>
      <c r="E17" s="3">
        <v>49384.184600000001</v>
      </c>
      <c r="G17" s="44"/>
    </row>
    <row r="18" spans="1:7" x14ac:dyDescent="0.2">
      <c r="A18" s="2">
        <v>16</v>
      </c>
      <c r="B18" s="3">
        <v>62502.638099999996</v>
      </c>
      <c r="C18" s="3">
        <v>58864.283900000002</v>
      </c>
      <c r="D18" s="3">
        <v>54267.518300000003</v>
      </c>
      <c r="E18" s="3">
        <v>49829.957300000002</v>
      </c>
      <c r="G18" s="44"/>
    </row>
    <row r="19" spans="1:7" x14ac:dyDescent="0.2">
      <c r="A19" s="2">
        <v>17</v>
      </c>
      <c r="B19" s="3">
        <v>63057.731299999999</v>
      </c>
      <c r="C19" s="3">
        <v>59418.315699999999</v>
      </c>
      <c r="D19" s="3">
        <v>54775.911500000002</v>
      </c>
      <c r="E19" s="3">
        <v>50282.0982</v>
      </c>
      <c r="G19" s="44"/>
    </row>
    <row r="20" spans="1:7" x14ac:dyDescent="0.2">
      <c r="A20" s="2">
        <v>18</v>
      </c>
      <c r="B20" s="3">
        <v>63620.254000000001</v>
      </c>
      <c r="C20" s="3">
        <v>59981.899700000002</v>
      </c>
      <c r="D20" s="3">
        <v>55409.5455</v>
      </c>
      <c r="E20" s="3">
        <v>50736.361799999999</v>
      </c>
      <c r="G20" s="44"/>
    </row>
    <row r="21" spans="1:7" x14ac:dyDescent="0.2">
      <c r="A21" s="2">
        <v>19</v>
      </c>
      <c r="B21" s="3">
        <v>64185.960700000003</v>
      </c>
      <c r="C21" s="3">
        <v>60545.483699999997</v>
      </c>
      <c r="D21" s="3">
        <v>55928.552300000003</v>
      </c>
      <c r="E21" s="3">
        <v>51196.993600000002</v>
      </c>
      <c r="F21" s="44"/>
      <c r="G21" s="44"/>
    </row>
    <row r="22" spans="1:7" x14ac:dyDescent="0.2">
      <c r="A22" s="2">
        <v>20</v>
      </c>
      <c r="B22" s="3">
        <v>66471.076400000005</v>
      </c>
      <c r="C22" s="3">
        <v>62833.783600000002</v>
      </c>
      <c r="D22" s="3">
        <v>58028.9908</v>
      </c>
      <c r="E22" s="3">
        <v>53056.502500000002</v>
      </c>
      <c r="G22" s="44"/>
    </row>
    <row r="23" spans="1:7" x14ac:dyDescent="0.2">
      <c r="A23" s="2">
        <v>21</v>
      </c>
      <c r="B23" s="3">
        <v>67069.685500000007</v>
      </c>
      <c r="C23" s="3">
        <v>63429.208500000001</v>
      </c>
      <c r="D23" s="3">
        <v>58574.531600000002</v>
      </c>
      <c r="E23" s="3">
        <v>53540.484299999996</v>
      </c>
      <c r="G23" s="44"/>
    </row>
    <row r="24" spans="1:7" x14ac:dyDescent="0.2">
      <c r="A24" s="2">
        <v>22</v>
      </c>
      <c r="B24" s="3">
        <v>67668.294500000004</v>
      </c>
      <c r="C24" s="3">
        <v>64029.940300000002</v>
      </c>
      <c r="D24" s="3">
        <v>59128.563399999999</v>
      </c>
      <c r="E24" s="3">
        <v>54029.772900000004</v>
      </c>
      <c r="G24" s="44"/>
    </row>
    <row r="25" spans="1:7" x14ac:dyDescent="0.2">
      <c r="A25" s="2">
        <v>23</v>
      </c>
      <c r="B25" s="3">
        <v>68276.455799999996</v>
      </c>
      <c r="C25" s="3">
        <v>64635.978900000002</v>
      </c>
      <c r="D25" s="3">
        <v>59685.779300000002</v>
      </c>
      <c r="E25" s="3">
        <v>54528.613799999999</v>
      </c>
      <c r="G25" s="44"/>
    </row>
    <row r="26" spans="1:7" x14ac:dyDescent="0.2">
      <c r="A26" s="2">
        <v>24</v>
      </c>
      <c r="B26" s="3">
        <v>68886.7399</v>
      </c>
      <c r="C26" s="3">
        <v>65247.3243</v>
      </c>
      <c r="D26" s="3">
        <v>60249.363299999997</v>
      </c>
      <c r="E26" s="3">
        <v>55040.190999999999</v>
      </c>
      <c r="G26" s="44"/>
    </row>
    <row r="27" spans="1:7" x14ac:dyDescent="0.2">
      <c r="A27" s="2">
        <v>25</v>
      </c>
      <c r="B27" s="3">
        <v>69504.453500000003</v>
      </c>
      <c r="C27" s="3">
        <v>65866.099199999997</v>
      </c>
      <c r="D27" s="3">
        <v>60821.438300000002</v>
      </c>
      <c r="E27" s="3">
        <v>55556.013700000003</v>
      </c>
      <c r="G27" s="44"/>
    </row>
    <row r="28" spans="1:7" x14ac:dyDescent="0.2">
      <c r="A28" s="2">
        <v>26</v>
      </c>
      <c r="B28" s="3">
        <v>70199.646599999993</v>
      </c>
      <c r="C28" s="3">
        <v>66525.206000000006</v>
      </c>
      <c r="D28" s="3">
        <v>61429.599600000001</v>
      </c>
      <c r="E28" s="3">
        <v>56111.106800000001</v>
      </c>
      <c r="G28" s="44"/>
    </row>
    <row r="29" spans="1:7" x14ac:dyDescent="0.2">
      <c r="A29" s="2">
        <v>27</v>
      </c>
      <c r="B29" s="3">
        <v>70901.207899999994</v>
      </c>
      <c r="C29" s="3">
        <v>67190.680900000007</v>
      </c>
      <c r="D29" s="3">
        <v>62044.129099999998</v>
      </c>
      <c r="E29" s="3">
        <v>56672.568099999997</v>
      </c>
      <c r="G29" s="44"/>
    </row>
    <row r="30" spans="1:7" x14ac:dyDescent="0.2">
      <c r="A30" s="2">
        <v>28</v>
      </c>
      <c r="B30" s="3">
        <v>71610.198799999998</v>
      </c>
      <c r="C30" s="3">
        <v>67862.524099999995</v>
      </c>
      <c r="D30" s="3">
        <v>62665.0268</v>
      </c>
      <c r="E30" s="3">
        <v>57239.336300000003</v>
      </c>
      <c r="G30" s="44"/>
    </row>
    <row r="31" spans="1:7" x14ac:dyDescent="0.2">
      <c r="A31" s="2">
        <v>29</v>
      </c>
      <c r="B31" s="3">
        <v>72326.619200000001</v>
      </c>
      <c r="C31" s="3">
        <v>68540.735400000005</v>
      </c>
      <c r="D31" s="3">
        <v>63291.231299999999</v>
      </c>
      <c r="E31" s="3">
        <v>57811.411200000002</v>
      </c>
      <c r="G31" s="44"/>
    </row>
    <row r="32" spans="1:7" x14ac:dyDescent="0.2">
      <c r="A32" s="2">
        <v>30</v>
      </c>
      <c r="B32" s="3">
        <v>73049.407699999996</v>
      </c>
      <c r="C32" s="3">
        <v>69226.376199999999</v>
      </c>
      <c r="D32" s="3">
        <v>63923.803899999999</v>
      </c>
      <c r="E32" s="3">
        <v>58389.854399999997</v>
      </c>
      <c r="G32" s="44"/>
    </row>
    <row r="33" spans="1:7" x14ac:dyDescent="0.2">
      <c r="B33" s="5"/>
      <c r="C33" s="3"/>
      <c r="D33" s="5"/>
    </row>
    <row r="34" spans="1:7" x14ac:dyDescent="0.2">
      <c r="A34" s="42" t="s">
        <v>185</v>
      </c>
      <c r="B34" s="16"/>
      <c r="C34" s="16"/>
      <c r="D34" s="3"/>
      <c r="G34" s="44"/>
    </row>
    <row r="35" spans="1:7" s="7" customFormat="1" ht="12.75" x14ac:dyDescent="0.2">
      <c r="A35" s="7" t="s">
        <v>6</v>
      </c>
      <c r="B35" s="8"/>
      <c r="C35" s="8"/>
      <c r="D35" s="8"/>
      <c r="E35" s="9"/>
    </row>
    <row r="36" spans="1:7" s="7" customFormat="1" ht="12.75" x14ac:dyDescent="0.2">
      <c r="B36" s="8"/>
      <c r="C36" s="8"/>
      <c r="D36" s="8"/>
      <c r="E36" s="9"/>
    </row>
    <row r="37" spans="1:7" s="7" customFormat="1" ht="12.75" x14ac:dyDescent="0.2">
      <c r="A37" s="7" t="s">
        <v>191</v>
      </c>
      <c r="B37" s="8"/>
      <c r="C37" s="8"/>
      <c r="D37" s="8"/>
      <c r="E37" s="9"/>
    </row>
    <row r="38" spans="1:7" s="7" customFormat="1" ht="12.75" x14ac:dyDescent="0.2">
      <c r="B38" s="8"/>
      <c r="C38" s="8"/>
      <c r="D38" s="8"/>
      <c r="E38" s="9"/>
    </row>
    <row r="39" spans="1:7" s="13" customFormat="1" ht="12.75" x14ac:dyDescent="0.2">
      <c r="A39" s="10" t="s">
        <v>7</v>
      </c>
      <c r="B39" s="11"/>
      <c r="C39" s="11"/>
      <c r="D39" s="11"/>
      <c r="E39" s="12"/>
    </row>
    <row r="40" spans="1:7" s="15" customFormat="1" ht="12.75" x14ac:dyDescent="0.2">
      <c r="A40" s="7" t="s">
        <v>8</v>
      </c>
      <c r="B40" s="14"/>
      <c r="C40" s="14"/>
      <c r="D40" s="14"/>
      <c r="E40" s="12"/>
    </row>
    <row r="41" spans="1:7" s="15" customFormat="1" ht="12.75" x14ac:dyDescent="0.2">
      <c r="A41" s="7" t="s">
        <v>9</v>
      </c>
      <c r="B41" s="14"/>
      <c r="C41" s="14"/>
      <c r="D41" s="14"/>
      <c r="E41" s="12"/>
    </row>
    <row r="42" spans="1:7" s="15" customFormat="1" ht="12.75" x14ac:dyDescent="0.2">
      <c r="A42" s="15" t="s">
        <v>10</v>
      </c>
      <c r="B42" s="14"/>
      <c r="C42" s="14"/>
      <c r="D42" s="14"/>
      <c r="E42" s="12"/>
    </row>
    <row r="43" spans="1:7" s="15" customFormat="1" ht="12.75" x14ac:dyDescent="0.2">
      <c r="A43" s="15" t="s">
        <v>11</v>
      </c>
      <c r="B43" s="14"/>
      <c r="C43" s="14"/>
      <c r="D43" s="14"/>
      <c r="E43" s="12"/>
    </row>
    <row r="44" spans="1:7" s="15" customFormat="1" ht="12.75" x14ac:dyDescent="0.2">
      <c r="A44" s="15" t="s">
        <v>12</v>
      </c>
      <c r="B44" s="14"/>
      <c r="C44" s="14"/>
      <c r="D44" s="14"/>
      <c r="E44" s="12"/>
    </row>
    <row r="45" spans="1:7" s="15" customFormat="1" ht="12.75" x14ac:dyDescent="0.2">
      <c r="A45" s="15" t="s">
        <v>13</v>
      </c>
      <c r="B45" s="14"/>
      <c r="C45" s="14"/>
      <c r="D45" s="14"/>
      <c r="E45" s="12"/>
    </row>
    <row r="46" spans="1:7" s="15" customFormat="1" ht="12.75" x14ac:dyDescent="0.2">
      <c r="A46" s="15" t="s">
        <v>14</v>
      </c>
      <c r="B46" s="14"/>
      <c r="C46" s="14"/>
      <c r="D46" s="14"/>
      <c r="E46" s="12"/>
    </row>
    <row r="47" spans="1:7" s="15" customFormat="1" ht="12.75" x14ac:dyDescent="0.2">
      <c r="A47" s="15" t="s">
        <v>15</v>
      </c>
      <c r="B47" s="14"/>
      <c r="C47" s="14"/>
      <c r="D47" s="14"/>
      <c r="E47" s="12"/>
    </row>
    <row r="48" spans="1:7" s="15" customFormat="1" ht="12.75" x14ac:dyDescent="0.2">
      <c r="A48" s="15" t="s">
        <v>16</v>
      </c>
      <c r="B48" s="14"/>
      <c r="C48" s="14"/>
      <c r="D48" s="14"/>
      <c r="E48" s="12"/>
    </row>
    <row r="49" spans="1:5" s="15" customFormat="1" ht="12.75" x14ac:dyDescent="0.2">
      <c r="A49" s="15" t="s">
        <v>17</v>
      </c>
      <c r="B49" s="14"/>
      <c r="C49" s="14"/>
      <c r="D49" s="14"/>
      <c r="E49" s="12"/>
    </row>
    <row r="50" spans="1:5" s="15" customFormat="1" ht="12.75" x14ac:dyDescent="0.2">
      <c r="A50" s="15" t="s">
        <v>18</v>
      </c>
      <c r="B50" s="14"/>
      <c r="C50" s="14"/>
      <c r="D50" s="14"/>
      <c r="E50" s="12"/>
    </row>
    <row r="53" spans="1:5" s="15" customFormat="1" ht="12.75" x14ac:dyDescent="0.2">
      <c r="B53" s="14"/>
      <c r="C53" s="14"/>
      <c r="D53" s="14"/>
      <c r="E53" s="12"/>
    </row>
    <row r="54" spans="1:5" s="15" customFormat="1" ht="12.75" x14ac:dyDescent="0.2">
      <c r="B54" s="14"/>
      <c r="C54" s="14"/>
      <c r="D54" s="14"/>
      <c r="E54" s="12"/>
    </row>
    <row r="55" spans="1:5" s="15" customFormat="1" ht="12.75" x14ac:dyDescent="0.2">
      <c r="B55" s="14"/>
      <c r="C55" s="14"/>
      <c r="D55" s="14"/>
      <c r="E55" s="12"/>
    </row>
    <row r="56" spans="1:5" s="15" customFormat="1" ht="12.75" x14ac:dyDescent="0.2">
      <c r="B56" s="14"/>
      <c r="C56" s="14"/>
      <c r="D56" s="14"/>
      <c r="E56" s="12"/>
    </row>
  </sheetData>
  <printOptions horizontalCentered="1" gridLines="1"/>
  <pageMargins left="0" right="0" top="1" bottom="0.5" header="0" footer="0"/>
  <pageSetup orientation="portrait" r:id="rId1"/>
  <headerFooter>
    <oddHeader>&amp;CTodd County Board of Education
2024-2025 Certified Salary Schedule</oddHeader>
    <oddFooter>&amp;L&amp;D&amp;R&amp;P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A62FC-43F8-4724-80FD-E40B83912AF5}">
  <sheetPr>
    <pageSetUpPr fitToPage="1"/>
  </sheetPr>
  <dimension ref="A1:AH1817"/>
  <sheetViews>
    <sheetView tabSelected="1" topLeftCell="A4" zoomScaleNormal="100" workbookViewId="0">
      <pane xSplit="1" ySplit="1" topLeftCell="B5" activePane="bottomRight" state="frozen"/>
      <selection activeCell="A4" sqref="A4"/>
      <selection pane="topRight" activeCell="B4" sqref="B4"/>
      <selection pane="bottomLeft" activeCell="A5" sqref="A5"/>
      <selection pane="bottomRight" activeCell="J16" sqref="J16"/>
    </sheetView>
  </sheetViews>
  <sheetFormatPr defaultColWidth="8.5703125" defaultRowHeight="15" x14ac:dyDescent="0.25"/>
  <cols>
    <col min="1" max="1" width="6" style="50" customWidth="1"/>
    <col min="2" max="6" width="15.5703125" style="50" customWidth="1"/>
    <col min="7" max="8" width="16.5703125" style="50" customWidth="1"/>
    <col min="9" max="10" width="15.5703125" style="50" customWidth="1"/>
    <col min="11" max="12" width="15.5703125" style="57" customWidth="1"/>
    <col min="13" max="16" width="15.5703125" style="50" customWidth="1"/>
    <col min="17" max="17" width="15.42578125" style="57" customWidth="1"/>
    <col min="18" max="18" width="15.5703125" style="58" customWidth="1"/>
    <col min="19" max="21" width="15.5703125" style="50" customWidth="1"/>
    <col min="22" max="22" width="15.5703125" style="57" customWidth="1"/>
    <col min="23" max="23" width="15.5703125" style="50" customWidth="1"/>
    <col min="24" max="24" width="15.5703125" style="57" customWidth="1"/>
    <col min="25" max="25" width="15.5703125" style="50" customWidth="1"/>
    <col min="26" max="26" width="17" style="50" customWidth="1"/>
    <col min="27" max="28" width="15.5703125" style="62" customWidth="1"/>
    <col min="29" max="29" width="15.5703125" style="61" customWidth="1"/>
    <col min="30" max="31" width="15.5703125" style="57" customWidth="1"/>
    <col min="32" max="32" width="16.28515625" style="57" customWidth="1"/>
    <col min="33" max="33" width="50.42578125" style="50" customWidth="1"/>
    <col min="34" max="34" width="26.42578125" style="50" customWidth="1"/>
    <col min="35" max="256" width="8.5703125" style="50"/>
    <col min="257" max="257" width="6" style="50" customWidth="1"/>
    <col min="258" max="284" width="15.5703125" style="50" customWidth="1"/>
    <col min="285" max="285" width="44.28515625" style="50" customWidth="1"/>
    <col min="286" max="286" width="20.5703125" style="50" customWidth="1"/>
    <col min="287" max="512" width="8.5703125" style="50"/>
    <col min="513" max="513" width="6" style="50" customWidth="1"/>
    <col min="514" max="540" width="15.5703125" style="50" customWidth="1"/>
    <col min="541" max="541" width="44.28515625" style="50" customWidth="1"/>
    <col min="542" max="542" width="20.5703125" style="50" customWidth="1"/>
    <col min="543" max="768" width="8.5703125" style="50"/>
    <col min="769" max="769" width="6" style="50" customWidth="1"/>
    <col min="770" max="796" width="15.5703125" style="50" customWidth="1"/>
    <col min="797" max="797" width="44.28515625" style="50" customWidth="1"/>
    <col min="798" max="798" width="20.5703125" style="50" customWidth="1"/>
    <col min="799" max="1024" width="8.5703125" style="50"/>
    <col min="1025" max="1025" width="6" style="50" customWidth="1"/>
    <col min="1026" max="1052" width="15.5703125" style="50" customWidth="1"/>
    <col min="1053" max="1053" width="44.28515625" style="50" customWidth="1"/>
    <col min="1054" max="1054" width="20.5703125" style="50" customWidth="1"/>
    <col min="1055" max="1280" width="8.5703125" style="50"/>
    <col min="1281" max="1281" width="6" style="50" customWidth="1"/>
    <col min="1282" max="1308" width="15.5703125" style="50" customWidth="1"/>
    <col min="1309" max="1309" width="44.28515625" style="50" customWidth="1"/>
    <col min="1310" max="1310" width="20.5703125" style="50" customWidth="1"/>
    <col min="1311" max="1536" width="8.5703125" style="50"/>
    <col min="1537" max="1537" width="6" style="50" customWidth="1"/>
    <col min="1538" max="1564" width="15.5703125" style="50" customWidth="1"/>
    <col min="1565" max="1565" width="44.28515625" style="50" customWidth="1"/>
    <col min="1566" max="1566" width="20.5703125" style="50" customWidth="1"/>
    <col min="1567" max="1792" width="8.5703125" style="50"/>
    <col min="1793" max="1793" width="6" style="50" customWidth="1"/>
    <col min="1794" max="1820" width="15.5703125" style="50" customWidth="1"/>
    <col min="1821" max="1821" width="44.28515625" style="50" customWidth="1"/>
    <col min="1822" max="1822" width="20.5703125" style="50" customWidth="1"/>
    <col min="1823" max="2048" width="8.5703125" style="50"/>
    <col min="2049" max="2049" width="6" style="50" customWidth="1"/>
    <col min="2050" max="2076" width="15.5703125" style="50" customWidth="1"/>
    <col min="2077" max="2077" width="44.28515625" style="50" customWidth="1"/>
    <col min="2078" max="2078" width="20.5703125" style="50" customWidth="1"/>
    <col min="2079" max="2304" width="8.5703125" style="50"/>
    <col min="2305" max="2305" width="6" style="50" customWidth="1"/>
    <col min="2306" max="2332" width="15.5703125" style="50" customWidth="1"/>
    <col min="2333" max="2333" width="44.28515625" style="50" customWidth="1"/>
    <col min="2334" max="2334" width="20.5703125" style="50" customWidth="1"/>
    <col min="2335" max="2560" width="8.5703125" style="50"/>
    <col min="2561" max="2561" width="6" style="50" customWidth="1"/>
    <col min="2562" max="2588" width="15.5703125" style="50" customWidth="1"/>
    <col min="2589" max="2589" width="44.28515625" style="50" customWidth="1"/>
    <col min="2590" max="2590" width="20.5703125" style="50" customWidth="1"/>
    <col min="2591" max="2816" width="8.5703125" style="50"/>
    <col min="2817" max="2817" width="6" style="50" customWidth="1"/>
    <col min="2818" max="2844" width="15.5703125" style="50" customWidth="1"/>
    <col min="2845" max="2845" width="44.28515625" style="50" customWidth="1"/>
    <col min="2846" max="2846" width="20.5703125" style="50" customWidth="1"/>
    <col min="2847" max="3072" width="8.5703125" style="50"/>
    <col min="3073" max="3073" width="6" style="50" customWidth="1"/>
    <col min="3074" max="3100" width="15.5703125" style="50" customWidth="1"/>
    <col min="3101" max="3101" width="44.28515625" style="50" customWidth="1"/>
    <col min="3102" max="3102" width="20.5703125" style="50" customWidth="1"/>
    <col min="3103" max="3328" width="8.5703125" style="50"/>
    <col min="3329" max="3329" width="6" style="50" customWidth="1"/>
    <col min="3330" max="3356" width="15.5703125" style="50" customWidth="1"/>
    <col min="3357" max="3357" width="44.28515625" style="50" customWidth="1"/>
    <col min="3358" max="3358" width="20.5703125" style="50" customWidth="1"/>
    <col min="3359" max="3584" width="8.5703125" style="50"/>
    <col min="3585" max="3585" width="6" style="50" customWidth="1"/>
    <col min="3586" max="3612" width="15.5703125" style="50" customWidth="1"/>
    <col min="3613" max="3613" width="44.28515625" style="50" customWidth="1"/>
    <col min="3614" max="3614" width="20.5703125" style="50" customWidth="1"/>
    <col min="3615" max="3840" width="8.5703125" style="50"/>
    <col min="3841" max="3841" width="6" style="50" customWidth="1"/>
    <col min="3842" max="3868" width="15.5703125" style="50" customWidth="1"/>
    <col min="3869" max="3869" width="44.28515625" style="50" customWidth="1"/>
    <col min="3870" max="3870" width="20.5703125" style="50" customWidth="1"/>
    <col min="3871" max="4096" width="8.5703125" style="50"/>
    <col min="4097" max="4097" width="6" style="50" customWidth="1"/>
    <col min="4098" max="4124" width="15.5703125" style="50" customWidth="1"/>
    <col min="4125" max="4125" width="44.28515625" style="50" customWidth="1"/>
    <col min="4126" max="4126" width="20.5703125" style="50" customWidth="1"/>
    <col min="4127" max="4352" width="8.5703125" style="50"/>
    <col min="4353" max="4353" width="6" style="50" customWidth="1"/>
    <col min="4354" max="4380" width="15.5703125" style="50" customWidth="1"/>
    <col min="4381" max="4381" width="44.28515625" style="50" customWidth="1"/>
    <col min="4382" max="4382" width="20.5703125" style="50" customWidth="1"/>
    <col min="4383" max="4608" width="8.5703125" style="50"/>
    <col min="4609" max="4609" width="6" style="50" customWidth="1"/>
    <col min="4610" max="4636" width="15.5703125" style="50" customWidth="1"/>
    <col min="4637" max="4637" width="44.28515625" style="50" customWidth="1"/>
    <col min="4638" max="4638" width="20.5703125" style="50" customWidth="1"/>
    <col min="4639" max="4864" width="8.5703125" style="50"/>
    <col min="4865" max="4865" width="6" style="50" customWidth="1"/>
    <col min="4866" max="4892" width="15.5703125" style="50" customWidth="1"/>
    <col min="4893" max="4893" width="44.28515625" style="50" customWidth="1"/>
    <col min="4894" max="4894" width="20.5703125" style="50" customWidth="1"/>
    <col min="4895" max="5120" width="8.5703125" style="50"/>
    <col min="5121" max="5121" width="6" style="50" customWidth="1"/>
    <col min="5122" max="5148" width="15.5703125" style="50" customWidth="1"/>
    <col min="5149" max="5149" width="44.28515625" style="50" customWidth="1"/>
    <col min="5150" max="5150" width="20.5703125" style="50" customWidth="1"/>
    <col min="5151" max="5376" width="8.5703125" style="50"/>
    <col min="5377" max="5377" width="6" style="50" customWidth="1"/>
    <col min="5378" max="5404" width="15.5703125" style="50" customWidth="1"/>
    <col min="5405" max="5405" width="44.28515625" style="50" customWidth="1"/>
    <col min="5406" max="5406" width="20.5703125" style="50" customWidth="1"/>
    <col min="5407" max="5632" width="8.5703125" style="50"/>
    <col min="5633" max="5633" width="6" style="50" customWidth="1"/>
    <col min="5634" max="5660" width="15.5703125" style="50" customWidth="1"/>
    <col min="5661" max="5661" width="44.28515625" style="50" customWidth="1"/>
    <col min="5662" max="5662" width="20.5703125" style="50" customWidth="1"/>
    <col min="5663" max="5888" width="8.5703125" style="50"/>
    <col min="5889" max="5889" width="6" style="50" customWidth="1"/>
    <col min="5890" max="5916" width="15.5703125" style="50" customWidth="1"/>
    <col min="5917" max="5917" width="44.28515625" style="50" customWidth="1"/>
    <col min="5918" max="5918" width="20.5703125" style="50" customWidth="1"/>
    <col min="5919" max="6144" width="8.5703125" style="50"/>
    <col min="6145" max="6145" width="6" style="50" customWidth="1"/>
    <col min="6146" max="6172" width="15.5703125" style="50" customWidth="1"/>
    <col min="6173" max="6173" width="44.28515625" style="50" customWidth="1"/>
    <col min="6174" max="6174" width="20.5703125" style="50" customWidth="1"/>
    <col min="6175" max="6400" width="8.5703125" style="50"/>
    <col min="6401" max="6401" width="6" style="50" customWidth="1"/>
    <col min="6402" max="6428" width="15.5703125" style="50" customWidth="1"/>
    <col min="6429" max="6429" width="44.28515625" style="50" customWidth="1"/>
    <col min="6430" max="6430" width="20.5703125" style="50" customWidth="1"/>
    <col min="6431" max="6656" width="8.5703125" style="50"/>
    <col min="6657" max="6657" width="6" style="50" customWidth="1"/>
    <col min="6658" max="6684" width="15.5703125" style="50" customWidth="1"/>
    <col min="6685" max="6685" width="44.28515625" style="50" customWidth="1"/>
    <col min="6686" max="6686" width="20.5703125" style="50" customWidth="1"/>
    <col min="6687" max="6912" width="8.5703125" style="50"/>
    <col min="6913" max="6913" width="6" style="50" customWidth="1"/>
    <col min="6914" max="6940" width="15.5703125" style="50" customWidth="1"/>
    <col min="6941" max="6941" width="44.28515625" style="50" customWidth="1"/>
    <col min="6942" max="6942" width="20.5703125" style="50" customWidth="1"/>
    <col min="6943" max="7168" width="8.5703125" style="50"/>
    <col min="7169" max="7169" width="6" style="50" customWidth="1"/>
    <col min="7170" max="7196" width="15.5703125" style="50" customWidth="1"/>
    <col min="7197" max="7197" width="44.28515625" style="50" customWidth="1"/>
    <col min="7198" max="7198" width="20.5703125" style="50" customWidth="1"/>
    <col min="7199" max="7424" width="8.5703125" style="50"/>
    <col min="7425" max="7425" width="6" style="50" customWidth="1"/>
    <col min="7426" max="7452" width="15.5703125" style="50" customWidth="1"/>
    <col min="7453" max="7453" width="44.28515625" style="50" customWidth="1"/>
    <col min="7454" max="7454" width="20.5703125" style="50" customWidth="1"/>
    <col min="7455" max="7680" width="8.5703125" style="50"/>
    <col min="7681" max="7681" width="6" style="50" customWidth="1"/>
    <col min="7682" max="7708" width="15.5703125" style="50" customWidth="1"/>
    <col min="7709" max="7709" width="44.28515625" style="50" customWidth="1"/>
    <col min="7710" max="7710" width="20.5703125" style="50" customWidth="1"/>
    <col min="7711" max="7936" width="8.5703125" style="50"/>
    <col min="7937" max="7937" width="6" style="50" customWidth="1"/>
    <col min="7938" max="7964" width="15.5703125" style="50" customWidth="1"/>
    <col min="7965" max="7965" width="44.28515625" style="50" customWidth="1"/>
    <col min="7966" max="7966" width="20.5703125" style="50" customWidth="1"/>
    <col min="7967" max="8192" width="8.5703125" style="50"/>
    <col min="8193" max="8193" width="6" style="50" customWidth="1"/>
    <col min="8194" max="8220" width="15.5703125" style="50" customWidth="1"/>
    <col min="8221" max="8221" width="44.28515625" style="50" customWidth="1"/>
    <col min="8222" max="8222" width="20.5703125" style="50" customWidth="1"/>
    <col min="8223" max="8448" width="8.5703125" style="50"/>
    <col min="8449" max="8449" width="6" style="50" customWidth="1"/>
    <col min="8450" max="8476" width="15.5703125" style="50" customWidth="1"/>
    <col min="8477" max="8477" width="44.28515625" style="50" customWidth="1"/>
    <col min="8478" max="8478" width="20.5703125" style="50" customWidth="1"/>
    <col min="8479" max="8704" width="8.5703125" style="50"/>
    <col min="8705" max="8705" width="6" style="50" customWidth="1"/>
    <col min="8706" max="8732" width="15.5703125" style="50" customWidth="1"/>
    <col min="8733" max="8733" width="44.28515625" style="50" customWidth="1"/>
    <col min="8734" max="8734" width="20.5703125" style="50" customWidth="1"/>
    <col min="8735" max="8960" width="8.5703125" style="50"/>
    <col min="8961" max="8961" width="6" style="50" customWidth="1"/>
    <col min="8962" max="8988" width="15.5703125" style="50" customWidth="1"/>
    <col min="8989" max="8989" width="44.28515625" style="50" customWidth="1"/>
    <col min="8990" max="8990" width="20.5703125" style="50" customWidth="1"/>
    <col min="8991" max="9216" width="8.5703125" style="50"/>
    <col min="9217" max="9217" width="6" style="50" customWidth="1"/>
    <col min="9218" max="9244" width="15.5703125" style="50" customWidth="1"/>
    <col min="9245" max="9245" width="44.28515625" style="50" customWidth="1"/>
    <col min="9246" max="9246" width="20.5703125" style="50" customWidth="1"/>
    <col min="9247" max="9472" width="8.5703125" style="50"/>
    <col min="9473" max="9473" width="6" style="50" customWidth="1"/>
    <col min="9474" max="9500" width="15.5703125" style="50" customWidth="1"/>
    <col min="9501" max="9501" width="44.28515625" style="50" customWidth="1"/>
    <col min="9502" max="9502" width="20.5703125" style="50" customWidth="1"/>
    <col min="9503" max="9728" width="8.5703125" style="50"/>
    <col min="9729" max="9729" width="6" style="50" customWidth="1"/>
    <col min="9730" max="9756" width="15.5703125" style="50" customWidth="1"/>
    <col min="9757" max="9757" width="44.28515625" style="50" customWidth="1"/>
    <col min="9758" max="9758" width="20.5703125" style="50" customWidth="1"/>
    <col min="9759" max="9984" width="8.5703125" style="50"/>
    <col min="9985" max="9985" width="6" style="50" customWidth="1"/>
    <col min="9986" max="10012" width="15.5703125" style="50" customWidth="1"/>
    <col min="10013" max="10013" width="44.28515625" style="50" customWidth="1"/>
    <col min="10014" max="10014" width="20.5703125" style="50" customWidth="1"/>
    <col min="10015" max="10240" width="8.5703125" style="50"/>
    <col min="10241" max="10241" width="6" style="50" customWidth="1"/>
    <col min="10242" max="10268" width="15.5703125" style="50" customWidth="1"/>
    <col min="10269" max="10269" width="44.28515625" style="50" customWidth="1"/>
    <col min="10270" max="10270" width="20.5703125" style="50" customWidth="1"/>
    <col min="10271" max="10496" width="8.5703125" style="50"/>
    <col min="10497" max="10497" width="6" style="50" customWidth="1"/>
    <col min="10498" max="10524" width="15.5703125" style="50" customWidth="1"/>
    <col min="10525" max="10525" width="44.28515625" style="50" customWidth="1"/>
    <col min="10526" max="10526" width="20.5703125" style="50" customWidth="1"/>
    <col min="10527" max="10752" width="8.5703125" style="50"/>
    <col min="10753" max="10753" width="6" style="50" customWidth="1"/>
    <col min="10754" max="10780" width="15.5703125" style="50" customWidth="1"/>
    <col min="10781" max="10781" width="44.28515625" style="50" customWidth="1"/>
    <col min="10782" max="10782" width="20.5703125" style="50" customWidth="1"/>
    <col min="10783" max="11008" width="8.5703125" style="50"/>
    <col min="11009" max="11009" width="6" style="50" customWidth="1"/>
    <col min="11010" max="11036" width="15.5703125" style="50" customWidth="1"/>
    <col min="11037" max="11037" width="44.28515625" style="50" customWidth="1"/>
    <col min="11038" max="11038" width="20.5703125" style="50" customWidth="1"/>
    <col min="11039" max="11264" width="8.5703125" style="50"/>
    <col min="11265" max="11265" width="6" style="50" customWidth="1"/>
    <col min="11266" max="11292" width="15.5703125" style="50" customWidth="1"/>
    <col min="11293" max="11293" width="44.28515625" style="50" customWidth="1"/>
    <col min="11294" max="11294" width="20.5703125" style="50" customWidth="1"/>
    <col min="11295" max="11520" width="8.5703125" style="50"/>
    <col min="11521" max="11521" width="6" style="50" customWidth="1"/>
    <col min="11522" max="11548" width="15.5703125" style="50" customWidth="1"/>
    <col min="11549" max="11549" width="44.28515625" style="50" customWidth="1"/>
    <col min="11550" max="11550" width="20.5703125" style="50" customWidth="1"/>
    <col min="11551" max="11776" width="8.5703125" style="50"/>
    <col min="11777" max="11777" width="6" style="50" customWidth="1"/>
    <col min="11778" max="11804" width="15.5703125" style="50" customWidth="1"/>
    <col min="11805" max="11805" width="44.28515625" style="50" customWidth="1"/>
    <col min="11806" max="11806" width="20.5703125" style="50" customWidth="1"/>
    <col min="11807" max="12032" width="8.5703125" style="50"/>
    <col min="12033" max="12033" width="6" style="50" customWidth="1"/>
    <col min="12034" max="12060" width="15.5703125" style="50" customWidth="1"/>
    <col min="12061" max="12061" width="44.28515625" style="50" customWidth="1"/>
    <col min="12062" max="12062" width="20.5703125" style="50" customWidth="1"/>
    <col min="12063" max="12288" width="8.5703125" style="50"/>
    <col min="12289" max="12289" width="6" style="50" customWidth="1"/>
    <col min="12290" max="12316" width="15.5703125" style="50" customWidth="1"/>
    <col min="12317" max="12317" width="44.28515625" style="50" customWidth="1"/>
    <col min="12318" max="12318" width="20.5703125" style="50" customWidth="1"/>
    <col min="12319" max="12544" width="8.5703125" style="50"/>
    <col min="12545" max="12545" width="6" style="50" customWidth="1"/>
    <col min="12546" max="12572" width="15.5703125" style="50" customWidth="1"/>
    <col min="12573" max="12573" width="44.28515625" style="50" customWidth="1"/>
    <col min="12574" max="12574" width="20.5703125" style="50" customWidth="1"/>
    <col min="12575" max="12800" width="8.5703125" style="50"/>
    <col min="12801" max="12801" width="6" style="50" customWidth="1"/>
    <col min="12802" max="12828" width="15.5703125" style="50" customWidth="1"/>
    <col min="12829" max="12829" width="44.28515625" style="50" customWidth="1"/>
    <col min="12830" max="12830" width="20.5703125" style="50" customWidth="1"/>
    <col min="12831" max="13056" width="8.5703125" style="50"/>
    <col min="13057" max="13057" width="6" style="50" customWidth="1"/>
    <col min="13058" max="13084" width="15.5703125" style="50" customWidth="1"/>
    <col min="13085" max="13085" width="44.28515625" style="50" customWidth="1"/>
    <col min="13086" max="13086" width="20.5703125" style="50" customWidth="1"/>
    <col min="13087" max="13312" width="8.5703125" style="50"/>
    <col min="13313" max="13313" width="6" style="50" customWidth="1"/>
    <col min="13314" max="13340" width="15.5703125" style="50" customWidth="1"/>
    <col min="13341" max="13341" width="44.28515625" style="50" customWidth="1"/>
    <col min="13342" max="13342" width="20.5703125" style="50" customWidth="1"/>
    <col min="13343" max="13568" width="8.5703125" style="50"/>
    <col min="13569" max="13569" width="6" style="50" customWidth="1"/>
    <col min="13570" max="13596" width="15.5703125" style="50" customWidth="1"/>
    <col min="13597" max="13597" width="44.28515625" style="50" customWidth="1"/>
    <col min="13598" max="13598" width="20.5703125" style="50" customWidth="1"/>
    <col min="13599" max="13824" width="8.5703125" style="50"/>
    <col min="13825" max="13825" width="6" style="50" customWidth="1"/>
    <col min="13826" max="13852" width="15.5703125" style="50" customWidth="1"/>
    <col min="13853" max="13853" width="44.28515625" style="50" customWidth="1"/>
    <col min="13854" max="13854" width="20.5703125" style="50" customWidth="1"/>
    <col min="13855" max="14080" width="8.5703125" style="50"/>
    <col min="14081" max="14081" width="6" style="50" customWidth="1"/>
    <col min="14082" max="14108" width="15.5703125" style="50" customWidth="1"/>
    <col min="14109" max="14109" width="44.28515625" style="50" customWidth="1"/>
    <col min="14110" max="14110" width="20.5703125" style="50" customWidth="1"/>
    <col min="14111" max="14336" width="8.5703125" style="50"/>
    <col min="14337" max="14337" width="6" style="50" customWidth="1"/>
    <col min="14338" max="14364" width="15.5703125" style="50" customWidth="1"/>
    <col min="14365" max="14365" width="44.28515625" style="50" customWidth="1"/>
    <col min="14366" max="14366" width="20.5703125" style="50" customWidth="1"/>
    <col min="14367" max="14592" width="8.5703125" style="50"/>
    <col min="14593" max="14593" width="6" style="50" customWidth="1"/>
    <col min="14594" max="14620" width="15.5703125" style="50" customWidth="1"/>
    <col min="14621" max="14621" width="44.28515625" style="50" customWidth="1"/>
    <col min="14622" max="14622" width="20.5703125" style="50" customWidth="1"/>
    <col min="14623" max="14848" width="8.5703125" style="50"/>
    <col min="14849" max="14849" width="6" style="50" customWidth="1"/>
    <col min="14850" max="14876" width="15.5703125" style="50" customWidth="1"/>
    <col min="14877" max="14877" width="44.28515625" style="50" customWidth="1"/>
    <col min="14878" max="14878" width="20.5703125" style="50" customWidth="1"/>
    <col min="14879" max="15104" width="8.5703125" style="50"/>
    <col min="15105" max="15105" width="6" style="50" customWidth="1"/>
    <col min="15106" max="15132" width="15.5703125" style="50" customWidth="1"/>
    <col min="15133" max="15133" width="44.28515625" style="50" customWidth="1"/>
    <col min="15134" max="15134" width="20.5703125" style="50" customWidth="1"/>
    <col min="15135" max="15360" width="8.5703125" style="50"/>
    <col min="15361" max="15361" width="6" style="50" customWidth="1"/>
    <col min="15362" max="15388" width="15.5703125" style="50" customWidth="1"/>
    <col min="15389" max="15389" width="44.28515625" style="50" customWidth="1"/>
    <col min="15390" max="15390" width="20.5703125" style="50" customWidth="1"/>
    <col min="15391" max="15616" width="8.5703125" style="50"/>
    <col min="15617" max="15617" width="6" style="50" customWidth="1"/>
    <col min="15618" max="15644" width="15.5703125" style="50" customWidth="1"/>
    <col min="15645" max="15645" width="44.28515625" style="50" customWidth="1"/>
    <col min="15646" max="15646" width="20.5703125" style="50" customWidth="1"/>
    <col min="15647" max="15872" width="8.5703125" style="50"/>
    <col min="15873" max="15873" width="6" style="50" customWidth="1"/>
    <col min="15874" max="15900" width="15.5703125" style="50" customWidth="1"/>
    <col min="15901" max="15901" width="44.28515625" style="50" customWidth="1"/>
    <col min="15902" max="15902" width="20.5703125" style="50" customWidth="1"/>
    <col min="15903" max="16128" width="8.5703125" style="50"/>
    <col min="16129" max="16129" width="6" style="50" customWidth="1"/>
    <col min="16130" max="16156" width="15.5703125" style="50" customWidth="1"/>
    <col min="16157" max="16157" width="44.28515625" style="50" customWidth="1"/>
    <col min="16158" max="16158" width="20.5703125" style="50" customWidth="1"/>
    <col min="16159" max="16384" width="8.5703125" style="50"/>
  </cols>
  <sheetData>
    <row r="1" spans="1:34" x14ac:dyDescent="0.25">
      <c r="A1" s="56" t="s">
        <v>242</v>
      </c>
      <c r="AA1" s="50"/>
      <c r="AB1" s="50"/>
      <c r="AC1" s="59"/>
    </row>
    <row r="2" spans="1:34" x14ac:dyDescent="0.25">
      <c r="A2" s="56"/>
      <c r="AA2" s="50"/>
      <c r="AB2" s="50"/>
      <c r="AC2" s="59"/>
    </row>
    <row r="3" spans="1:34" x14ac:dyDescent="0.25">
      <c r="AA3" s="50"/>
      <c r="AB3" s="50"/>
      <c r="AC3" s="59"/>
    </row>
    <row r="4" spans="1:34" ht="89.25" customHeight="1" x14ac:dyDescent="0.25">
      <c r="A4" s="55" t="s">
        <v>0</v>
      </c>
      <c r="B4" s="64" t="s">
        <v>219</v>
      </c>
      <c r="C4" s="64" t="s">
        <v>220</v>
      </c>
      <c r="D4" s="64" t="s">
        <v>221</v>
      </c>
      <c r="E4" s="64" t="s">
        <v>244</v>
      </c>
      <c r="F4" s="64" t="s">
        <v>243</v>
      </c>
      <c r="G4" s="64" t="s">
        <v>245</v>
      </c>
      <c r="H4" s="87" t="s">
        <v>261</v>
      </c>
      <c r="I4" s="64" t="s">
        <v>259</v>
      </c>
      <c r="J4" s="87" t="s">
        <v>260</v>
      </c>
      <c r="K4" s="65" t="s">
        <v>222</v>
      </c>
      <c r="L4" s="89" t="s">
        <v>210</v>
      </c>
      <c r="M4" s="64" t="s">
        <v>223</v>
      </c>
      <c r="N4" s="64" t="s">
        <v>224</v>
      </c>
      <c r="O4" s="64" t="s">
        <v>225</v>
      </c>
      <c r="P4" s="64" t="s">
        <v>203</v>
      </c>
      <c r="Q4" s="64" t="s">
        <v>226</v>
      </c>
      <c r="R4" s="64" t="s">
        <v>227</v>
      </c>
      <c r="S4" s="64" t="s">
        <v>228</v>
      </c>
      <c r="T4" s="64" t="s">
        <v>229</v>
      </c>
      <c r="U4" s="64" t="s">
        <v>230</v>
      </c>
      <c r="V4" s="64" t="s">
        <v>231</v>
      </c>
      <c r="W4" s="64" t="s">
        <v>204</v>
      </c>
      <c r="X4" s="64" t="s">
        <v>196</v>
      </c>
      <c r="Y4" s="64" t="s">
        <v>232</v>
      </c>
      <c r="Z4" s="64" t="s">
        <v>233</v>
      </c>
      <c r="AA4" s="64" t="s">
        <v>234</v>
      </c>
      <c r="AB4" s="64" t="s">
        <v>235</v>
      </c>
      <c r="AC4" s="64" t="s">
        <v>236</v>
      </c>
      <c r="AD4" s="64" t="s">
        <v>237</v>
      </c>
      <c r="AE4" s="64" t="s">
        <v>238</v>
      </c>
      <c r="AF4" s="65" t="s">
        <v>239</v>
      </c>
      <c r="AG4" s="66" t="s">
        <v>160</v>
      </c>
      <c r="AH4" s="67"/>
    </row>
    <row r="5" spans="1:34" ht="15.75" x14ac:dyDescent="0.25">
      <c r="A5" s="2">
        <v>0</v>
      </c>
      <c r="B5" s="28">
        <v>11.67</v>
      </c>
      <c r="C5" s="28">
        <v>12.7</v>
      </c>
      <c r="D5" s="28">
        <v>15.25</v>
      </c>
      <c r="E5" s="28">
        <v>13.88</v>
      </c>
      <c r="F5" s="28">
        <v>15.27</v>
      </c>
      <c r="G5" s="28">
        <v>17.5</v>
      </c>
      <c r="H5" s="88">
        <f>G5+2.75</f>
        <v>20.25</v>
      </c>
      <c r="I5" s="28">
        <v>20.82</v>
      </c>
      <c r="J5" s="88">
        <f>I5+5.25</f>
        <v>26.07</v>
      </c>
      <c r="K5" s="28">
        <v>55393.64</v>
      </c>
      <c r="L5" s="88">
        <f>K5+10000</f>
        <v>65393.64</v>
      </c>
      <c r="M5" s="28">
        <v>16.14</v>
      </c>
      <c r="N5" s="28">
        <v>10.58</v>
      </c>
      <c r="O5" s="28">
        <v>17.91</v>
      </c>
      <c r="P5" s="28">
        <v>20.29</v>
      </c>
      <c r="Q5" s="28">
        <v>47450.1</v>
      </c>
      <c r="R5" s="28">
        <v>51923.34</v>
      </c>
      <c r="S5" s="28">
        <v>18</v>
      </c>
      <c r="T5" s="28">
        <v>13.5</v>
      </c>
      <c r="U5" s="28">
        <v>12.57</v>
      </c>
      <c r="V5" s="28">
        <v>41226.51</v>
      </c>
      <c r="W5" s="28">
        <v>16.440000000000001</v>
      </c>
      <c r="X5" s="28">
        <v>48832.67</v>
      </c>
      <c r="Y5" s="28">
        <v>0</v>
      </c>
      <c r="Z5" s="28">
        <v>14.4</v>
      </c>
      <c r="AA5" s="28">
        <v>12.22</v>
      </c>
      <c r="AB5" s="28">
        <v>14.34</v>
      </c>
      <c r="AC5" s="28">
        <v>36762.550000000003</v>
      </c>
      <c r="AD5" s="28">
        <v>39977.879999999997</v>
      </c>
      <c r="AE5" s="28">
        <v>39734.75</v>
      </c>
      <c r="AF5" s="28">
        <v>46325.1</v>
      </c>
      <c r="AG5" s="24" t="s">
        <v>211</v>
      </c>
      <c r="AH5" s="84" t="s">
        <v>246</v>
      </c>
    </row>
    <row r="6" spans="1:34" ht="15.75" x14ac:dyDescent="0.25">
      <c r="A6" s="2">
        <v>1</v>
      </c>
      <c r="B6" s="28">
        <v>11.85</v>
      </c>
      <c r="C6" s="28">
        <v>12.89</v>
      </c>
      <c r="D6" s="28">
        <v>15.48</v>
      </c>
      <c r="E6" s="28">
        <v>14.09</v>
      </c>
      <c r="F6" s="28">
        <v>15.5</v>
      </c>
      <c r="G6" s="28">
        <v>17.77</v>
      </c>
      <c r="H6" s="88">
        <f t="shared" ref="H6:H35" si="0">G6+2.75</f>
        <v>20.52</v>
      </c>
      <c r="I6" s="28">
        <v>21.14</v>
      </c>
      <c r="J6" s="88">
        <f t="shared" ref="J6:J35" si="1">I6+5.25</f>
        <v>26.39</v>
      </c>
      <c r="K6" s="28">
        <v>56237.19</v>
      </c>
      <c r="L6" s="88">
        <f t="shared" ref="L6:L35" si="2">K6+10000</f>
        <v>66237.19</v>
      </c>
      <c r="M6" s="28">
        <v>16.38</v>
      </c>
      <c r="N6" s="28">
        <v>10.74</v>
      </c>
      <c r="O6" s="28">
        <v>18.170000000000002</v>
      </c>
      <c r="P6" s="28">
        <v>20.59</v>
      </c>
      <c r="Q6" s="28">
        <v>48161.85</v>
      </c>
      <c r="R6" s="28">
        <v>52702.19</v>
      </c>
      <c r="S6" s="28">
        <v>18.27</v>
      </c>
      <c r="T6" s="28">
        <v>13.7</v>
      </c>
      <c r="U6" s="28">
        <v>12.76</v>
      </c>
      <c r="V6" s="28">
        <v>41844.910000000003</v>
      </c>
      <c r="W6" s="28">
        <v>16.690000000000001</v>
      </c>
      <c r="X6" s="28">
        <v>49565.15</v>
      </c>
      <c r="Y6" s="28">
        <v>0</v>
      </c>
      <c r="Z6" s="28">
        <v>14.62</v>
      </c>
      <c r="AA6" s="28">
        <v>12.4</v>
      </c>
      <c r="AB6" s="28">
        <v>14.56</v>
      </c>
      <c r="AC6" s="28">
        <v>37313.99</v>
      </c>
      <c r="AD6" s="28">
        <v>40577.550000000003</v>
      </c>
      <c r="AE6" s="28">
        <v>40330.769999999997</v>
      </c>
      <c r="AF6" s="28">
        <v>47019.97</v>
      </c>
      <c r="AG6" s="24" t="s">
        <v>161</v>
      </c>
      <c r="AH6" s="84" t="s">
        <v>247</v>
      </c>
    </row>
    <row r="7" spans="1:34" ht="15.75" x14ac:dyDescent="0.25">
      <c r="A7" s="2">
        <v>2</v>
      </c>
      <c r="B7" s="28">
        <v>12.03</v>
      </c>
      <c r="C7" s="28">
        <v>13.09</v>
      </c>
      <c r="D7" s="28">
        <v>15.71</v>
      </c>
      <c r="E7" s="28">
        <v>14.31</v>
      </c>
      <c r="F7" s="28">
        <v>15.74</v>
      </c>
      <c r="G7" s="28">
        <v>18.04</v>
      </c>
      <c r="H7" s="88">
        <f t="shared" si="0"/>
        <v>20.79</v>
      </c>
      <c r="I7" s="28">
        <v>21.46</v>
      </c>
      <c r="J7" s="88">
        <f t="shared" si="1"/>
        <v>26.71</v>
      </c>
      <c r="K7" s="28">
        <v>57093.599999999999</v>
      </c>
      <c r="L7" s="88">
        <f t="shared" si="2"/>
        <v>67093.600000000006</v>
      </c>
      <c r="M7" s="28">
        <v>16.63</v>
      </c>
      <c r="N7" s="28">
        <v>10.9</v>
      </c>
      <c r="O7" s="28">
        <v>18.45</v>
      </c>
      <c r="P7" s="28">
        <v>20.9</v>
      </c>
      <c r="Q7" s="28">
        <v>48884.28</v>
      </c>
      <c r="R7" s="28">
        <v>53492.72</v>
      </c>
      <c r="S7" s="28">
        <v>18.54</v>
      </c>
      <c r="T7" s="28">
        <v>13.91</v>
      </c>
      <c r="U7" s="28">
        <v>12.95</v>
      </c>
      <c r="V7" s="28">
        <v>42472.59</v>
      </c>
      <c r="W7" s="28">
        <v>16.940000000000001</v>
      </c>
      <c r="X7" s="28">
        <v>50308.63</v>
      </c>
      <c r="Y7" s="28">
        <v>16.73</v>
      </c>
      <c r="Z7" s="28">
        <v>14.84</v>
      </c>
      <c r="AA7" s="28">
        <v>12.59</v>
      </c>
      <c r="AB7" s="28">
        <v>14.77</v>
      </c>
      <c r="AC7" s="28">
        <v>37873.699999999997</v>
      </c>
      <c r="AD7" s="28">
        <v>41186.21</v>
      </c>
      <c r="AE7" s="28">
        <v>40935.730000000003</v>
      </c>
      <c r="AF7" s="28">
        <v>47725.27</v>
      </c>
      <c r="AG7" s="24" t="s">
        <v>162</v>
      </c>
      <c r="AH7" s="84" t="s">
        <v>248</v>
      </c>
    </row>
    <row r="8" spans="1:34" ht="15.75" x14ac:dyDescent="0.25">
      <c r="A8" s="2">
        <v>3</v>
      </c>
      <c r="B8" s="28">
        <v>12.21</v>
      </c>
      <c r="C8" s="28">
        <v>13.28</v>
      </c>
      <c r="D8" s="28">
        <v>15.94</v>
      </c>
      <c r="E8" s="28">
        <v>14.53</v>
      </c>
      <c r="F8" s="28">
        <v>15.98</v>
      </c>
      <c r="G8" s="28">
        <v>18.309999999999999</v>
      </c>
      <c r="H8" s="88">
        <f t="shared" si="0"/>
        <v>21.06</v>
      </c>
      <c r="I8" s="28">
        <v>21.78</v>
      </c>
      <c r="J8" s="88">
        <f t="shared" si="1"/>
        <v>27.03</v>
      </c>
      <c r="K8" s="28">
        <v>57963.040000000001</v>
      </c>
      <c r="L8" s="88">
        <f t="shared" si="2"/>
        <v>67963.040000000008</v>
      </c>
      <c r="M8" s="28">
        <v>16.88</v>
      </c>
      <c r="N8" s="28">
        <v>11.06</v>
      </c>
      <c r="O8" s="28">
        <v>18.72</v>
      </c>
      <c r="P8" s="28">
        <v>21.21</v>
      </c>
      <c r="Q8" s="28">
        <v>49617.55</v>
      </c>
      <c r="R8" s="28">
        <v>54295.11</v>
      </c>
      <c r="S8" s="28">
        <v>18.82</v>
      </c>
      <c r="T8" s="28">
        <v>14.12</v>
      </c>
      <c r="U8" s="28">
        <v>13.14</v>
      </c>
      <c r="V8" s="28">
        <v>43109.67</v>
      </c>
      <c r="W8" s="28">
        <v>17.190000000000001</v>
      </c>
      <c r="X8" s="28">
        <v>51063.26</v>
      </c>
      <c r="Y8" s="28">
        <v>16.98</v>
      </c>
      <c r="Z8" s="28">
        <v>15.06</v>
      </c>
      <c r="AA8" s="28">
        <v>12.78</v>
      </c>
      <c r="AB8" s="28">
        <v>15</v>
      </c>
      <c r="AC8" s="28">
        <v>38441.800000000003</v>
      </c>
      <c r="AD8" s="28">
        <v>41804.01</v>
      </c>
      <c r="AE8" s="28">
        <v>41549.769999999997</v>
      </c>
      <c r="AF8" s="28">
        <v>48441.15</v>
      </c>
      <c r="AG8" s="24" t="s">
        <v>209</v>
      </c>
      <c r="AH8" s="84" t="s">
        <v>249</v>
      </c>
    </row>
    <row r="9" spans="1:34" ht="15.75" x14ac:dyDescent="0.25">
      <c r="A9" s="2">
        <v>4</v>
      </c>
      <c r="B9" s="28">
        <v>12.39</v>
      </c>
      <c r="C9" s="28">
        <v>13.48</v>
      </c>
      <c r="D9" s="28">
        <v>16.18</v>
      </c>
      <c r="E9" s="28">
        <v>14.74</v>
      </c>
      <c r="F9" s="28">
        <v>16.22</v>
      </c>
      <c r="G9" s="28">
        <v>18.59</v>
      </c>
      <c r="H9" s="88">
        <f t="shared" si="0"/>
        <v>21.34</v>
      </c>
      <c r="I9" s="28">
        <v>22.12</v>
      </c>
      <c r="J9" s="88">
        <f t="shared" si="1"/>
        <v>27.37</v>
      </c>
      <c r="K9" s="28">
        <v>58845.73</v>
      </c>
      <c r="L9" s="88">
        <f t="shared" si="2"/>
        <v>68845.73000000001</v>
      </c>
      <c r="M9" s="28">
        <v>17.13</v>
      </c>
      <c r="N9" s="28">
        <v>11.23</v>
      </c>
      <c r="O9" s="28">
        <v>19</v>
      </c>
      <c r="P9" s="28">
        <v>21.53</v>
      </c>
      <c r="Q9" s="28">
        <v>50361.81</v>
      </c>
      <c r="R9" s="28">
        <v>55109.54</v>
      </c>
      <c r="S9" s="28">
        <v>19.100000000000001</v>
      </c>
      <c r="T9" s="28">
        <v>14.33</v>
      </c>
      <c r="U9" s="28">
        <v>13.34</v>
      </c>
      <c r="V9" s="28">
        <v>43756.32</v>
      </c>
      <c r="W9" s="28">
        <v>17.45</v>
      </c>
      <c r="X9" s="28">
        <v>51829.21</v>
      </c>
      <c r="Y9" s="28">
        <v>17.239999999999998</v>
      </c>
      <c r="Z9" s="28">
        <v>15.28</v>
      </c>
      <c r="AA9" s="28">
        <v>12.97</v>
      </c>
      <c r="AB9" s="28">
        <v>15.22</v>
      </c>
      <c r="AC9" s="28">
        <v>39018.43</v>
      </c>
      <c r="AD9" s="28">
        <v>42431.07</v>
      </c>
      <c r="AE9" s="28">
        <v>42173.01</v>
      </c>
      <c r="AF9" s="28">
        <v>49167.77</v>
      </c>
      <c r="AG9" s="5" t="s">
        <v>163</v>
      </c>
      <c r="AH9" s="84" t="s">
        <v>208</v>
      </c>
    </row>
    <row r="10" spans="1:34" ht="15.75" x14ac:dyDescent="0.25">
      <c r="A10" s="2">
        <v>5</v>
      </c>
      <c r="B10" s="28">
        <v>12.57</v>
      </c>
      <c r="C10" s="28">
        <v>13.68</v>
      </c>
      <c r="D10" s="28">
        <v>16.43</v>
      </c>
      <c r="E10" s="28">
        <v>14.97</v>
      </c>
      <c r="F10" s="28">
        <v>16.46</v>
      </c>
      <c r="G10" s="28">
        <v>18.87</v>
      </c>
      <c r="H10" s="88">
        <f t="shared" si="0"/>
        <v>21.62</v>
      </c>
      <c r="I10" s="28">
        <v>22.45</v>
      </c>
      <c r="J10" s="88">
        <f t="shared" si="1"/>
        <v>27.7</v>
      </c>
      <c r="K10" s="28">
        <v>59741.86</v>
      </c>
      <c r="L10" s="88">
        <f t="shared" si="2"/>
        <v>69741.86</v>
      </c>
      <c r="M10" s="28">
        <v>17.39</v>
      </c>
      <c r="N10" s="28">
        <v>11.4</v>
      </c>
      <c r="O10" s="28">
        <v>19.29</v>
      </c>
      <c r="P10" s="28">
        <v>21.85</v>
      </c>
      <c r="Q10" s="28">
        <v>51117.24</v>
      </c>
      <c r="R10" s="28">
        <v>55936.18</v>
      </c>
      <c r="S10" s="28">
        <v>19.39</v>
      </c>
      <c r="T10" s="28">
        <v>14.54</v>
      </c>
      <c r="U10" s="28">
        <v>13.54</v>
      </c>
      <c r="V10" s="28">
        <v>44412.66</v>
      </c>
      <c r="W10" s="28">
        <v>17.71</v>
      </c>
      <c r="X10" s="28">
        <v>52606.65</v>
      </c>
      <c r="Y10" s="28">
        <v>17.489999999999998</v>
      </c>
      <c r="Z10" s="28">
        <v>15.51</v>
      </c>
      <c r="AA10" s="28">
        <v>13.16</v>
      </c>
      <c r="AB10" s="28">
        <v>15.45</v>
      </c>
      <c r="AC10" s="28">
        <v>39603.71</v>
      </c>
      <c r="AD10" s="28">
        <v>43067.53</v>
      </c>
      <c r="AE10" s="28">
        <v>42805.61</v>
      </c>
      <c r="AF10" s="28">
        <v>49905.29</v>
      </c>
      <c r="AG10" s="84" t="s">
        <v>164</v>
      </c>
      <c r="AH10" s="84" t="s">
        <v>250</v>
      </c>
    </row>
    <row r="11" spans="1:34" ht="15.75" x14ac:dyDescent="0.25">
      <c r="A11" s="2">
        <v>6</v>
      </c>
      <c r="B11" s="28">
        <v>12.76</v>
      </c>
      <c r="C11" s="28">
        <v>13.89</v>
      </c>
      <c r="D11" s="28">
        <v>16.670000000000002</v>
      </c>
      <c r="E11" s="28">
        <v>15.19</v>
      </c>
      <c r="F11" s="28">
        <v>16.71</v>
      </c>
      <c r="G11" s="28">
        <v>19.16</v>
      </c>
      <c r="H11" s="88">
        <f t="shared" si="0"/>
        <v>21.91</v>
      </c>
      <c r="I11" s="28">
        <v>22.79</v>
      </c>
      <c r="J11" s="88">
        <f t="shared" si="1"/>
        <v>28.04</v>
      </c>
      <c r="K11" s="28">
        <v>60651.63</v>
      </c>
      <c r="L11" s="88">
        <f t="shared" si="2"/>
        <v>70651.63</v>
      </c>
      <c r="M11" s="28">
        <v>17.649999999999999</v>
      </c>
      <c r="N11" s="28">
        <v>11.57</v>
      </c>
      <c r="O11" s="28">
        <v>19.579999999999998</v>
      </c>
      <c r="P11" s="28">
        <v>22.18</v>
      </c>
      <c r="Q11" s="28">
        <v>51884</v>
      </c>
      <c r="R11" s="28">
        <v>56775.23</v>
      </c>
      <c r="S11" s="28">
        <v>19.68</v>
      </c>
      <c r="T11" s="28">
        <v>14.76</v>
      </c>
      <c r="U11" s="28">
        <v>13.74</v>
      </c>
      <c r="V11" s="28">
        <v>45078.85</v>
      </c>
      <c r="W11" s="28">
        <v>17.98</v>
      </c>
      <c r="X11" s="28">
        <v>53395.75</v>
      </c>
      <c r="Y11" s="28">
        <v>17.760000000000002</v>
      </c>
      <c r="Z11" s="28">
        <v>15.75</v>
      </c>
      <c r="AA11" s="28">
        <v>13.36</v>
      </c>
      <c r="AB11" s="28">
        <v>15.68</v>
      </c>
      <c r="AC11" s="28">
        <v>40197.760000000002</v>
      </c>
      <c r="AD11" s="28">
        <v>43713.54</v>
      </c>
      <c r="AE11" s="28">
        <v>43447.69</v>
      </c>
      <c r="AF11" s="28">
        <v>50653.87</v>
      </c>
      <c r="AG11" s="85" t="s">
        <v>186</v>
      </c>
      <c r="AH11" s="84" t="s">
        <v>251</v>
      </c>
    </row>
    <row r="12" spans="1:34" ht="15.75" x14ac:dyDescent="0.25">
      <c r="A12" s="2">
        <v>7</v>
      </c>
      <c r="B12" s="28">
        <v>12.95</v>
      </c>
      <c r="C12" s="28">
        <v>14.1</v>
      </c>
      <c r="D12" s="28">
        <v>16.920000000000002</v>
      </c>
      <c r="E12" s="28">
        <v>15.42</v>
      </c>
      <c r="F12" s="28">
        <v>16.96</v>
      </c>
      <c r="G12" s="28">
        <v>19.45</v>
      </c>
      <c r="H12" s="88">
        <f t="shared" si="0"/>
        <v>22.2</v>
      </c>
      <c r="I12" s="28">
        <v>23.14</v>
      </c>
      <c r="J12" s="88">
        <f t="shared" si="1"/>
        <v>28.39</v>
      </c>
      <c r="K12" s="28">
        <v>61575.26</v>
      </c>
      <c r="L12" s="88">
        <f t="shared" si="2"/>
        <v>71575.260000000009</v>
      </c>
      <c r="M12" s="28">
        <v>17.91</v>
      </c>
      <c r="N12" s="28">
        <v>11.74</v>
      </c>
      <c r="O12" s="28">
        <v>19.87</v>
      </c>
      <c r="P12" s="28">
        <v>22.51</v>
      </c>
      <c r="Q12" s="28">
        <v>52662.26</v>
      </c>
      <c r="R12" s="28">
        <v>57626.85</v>
      </c>
      <c r="S12" s="28">
        <v>19.98</v>
      </c>
      <c r="T12" s="28">
        <v>14.98</v>
      </c>
      <c r="U12" s="28">
        <v>13.95</v>
      </c>
      <c r="V12" s="28">
        <v>45755.040000000001</v>
      </c>
      <c r="W12" s="28">
        <v>18.25</v>
      </c>
      <c r="X12" s="28">
        <v>54196.68</v>
      </c>
      <c r="Y12" s="28">
        <v>18.02</v>
      </c>
      <c r="Z12" s="28">
        <v>15.98</v>
      </c>
      <c r="AA12" s="28">
        <v>13.56</v>
      </c>
      <c r="AB12" s="28">
        <v>15.92</v>
      </c>
      <c r="AC12" s="28">
        <v>40800.730000000003</v>
      </c>
      <c r="AD12" s="28">
        <v>44369.25</v>
      </c>
      <c r="AE12" s="28">
        <v>44099.41</v>
      </c>
      <c r="AF12" s="28">
        <v>51413.67</v>
      </c>
      <c r="AG12" s="84" t="s">
        <v>165</v>
      </c>
      <c r="AH12" s="84" t="s">
        <v>252</v>
      </c>
    </row>
    <row r="13" spans="1:34" ht="15.75" x14ac:dyDescent="0.25">
      <c r="A13" s="2">
        <v>8</v>
      </c>
      <c r="B13" s="28">
        <v>13.15</v>
      </c>
      <c r="C13" s="28">
        <v>14.31</v>
      </c>
      <c r="D13" s="28">
        <v>17.18</v>
      </c>
      <c r="E13" s="28">
        <v>15.65</v>
      </c>
      <c r="F13" s="28">
        <v>17.21</v>
      </c>
      <c r="G13" s="28">
        <v>19.75</v>
      </c>
      <c r="H13" s="88">
        <f t="shared" si="0"/>
        <v>22.5</v>
      </c>
      <c r="I13" s="28">
        <v>23.49</v>
      </c>
      <c r="J13" s="88">
        <f t="shared" si="1"/>
        <v>28.74</v>
      </c>
      <c r="K13" s="28">
        <v>62512.95</v>
      </c>
      <c r="L13" s="88">
        <f t="shared" si="2"/>
        <v>72512.95</v>
      </c>
      <c r="M13" s="28">
        <v>18.18</v>
      </c>
      <c r="N13" s="28">
        <v>11.92</v>
      </c>
      <c r="O13" s="28">
        <v>20.170000000000002</v>
      </c>
      <c r="P13" s="28">
        <v>22.85</v>
      </c>
      <c r="Q13" s="28">
        <v>53452.19</v>
      </c>
      <c r="R13" s="28">
        <v>58491.26</v>
      </c>
      <c r="S13" s="28">
        <v>20.27</v>
      </c>
      <c r="T13" s="28">
        <v>15.21</v>
      </c>
      <c r="U13" s="28">
        <v>14.16</v>
      </c>
      <c r="V13" s="28">
        <v>46441.36</v>
      </c>
      <c r="W13" s="28">
        <v>18.52</v>
      </c>
      <c r="X13" s="28">
        <v>55009.64</v>
      </c>
      <c r="Y13" s="28">
        <v>18.29</v>
      </c>
      <c r="Z13" s="28">
        <v>16.22</v>
      </c>
      <c r="AA13" s="28">
        <v>13.76</v>
      </c>
      <c r="AB13" s="28">
        <v>16.149999999999999</v>
      </c>
      <c r="AC13" s="28">
        <v>41412.74</v>
      </c>
      <c r="AD13" s="28">
        <v>45034.79</v>
      </c>
      <c r="AE13" s="28">
        <v>44760.9</v>
      </c>
      <c r="AF13" s="28">
        <v>52184.88</v>
      </c>
      <c r="AG13" s="5" t="s">
        <v>207</v>
      </c>
      <c r="AH13" s="84" t="s">
        <v>253</v>
      </c>
    </row>
    <row r="14" spans="1:34" ht="15.75" x14ac:dyDescent="0.25">
      <c r="A14" s="2">
        <v>9</v>
      </c>
      <c r="B14" s="28">
        <v>13.35</v>
      </c>
      <c r="C14" s="28">
        <v>14.52</v>
      </c>
      <c r="D14" s="28">
        <v>17.43</v>
      </c>
      <c r="E14" s="28">
        <v>15.88</v>
      </c>
      <c r="F14" s="28">
        <v>17.47</v>
      </c>
      <c r="G14" s="28">
        <v>20.05</v>
      </c>
      <c r="H14" s="88">
        <f t="shared" si="0"/>
        <v>22.8</v>
      </c>
      <c r="I14" s="28">
        <v>23.85</v>
      </c>
      <c r="J14" s="88">
        <f t="shared" si="1"/>
        <v>29.1</v>
      </c>
      <c r="K14" s="28">
        <v>63464.93</v>
      </c>
      <c r="L14" s="88">
        <f t="shared" si="2"/>
        <v>73464.929999999993</v>
      </c>
      <c r="M14" s="28">
        <v>18.45</v>
      </c>
      <c r="N14" s="28">
        <v>12.1</v>
      </c>
      <c r="O14" s="28">
        <v>20.47</v>
      </c>
      <c r="P14" s="28">
        <v>23.19</v>
      </c>
      <c r="Q14" s="28">
        <v>54253.97</v>
      </c>
      <c r="R14" s="28">
        <v>59368.63</v>
      </c>
      <c r="S14" s="28">
        <v>20.58</v>
      </c>
      <c r="T14" s="28">
        <v>15.44</v>
      </c>
      <c r="U14" s="28">
        <v>14.37</v>
      </c>
      <c r="V14" s="28">
        <v>47137.98</v>
      </c>
      <c r="W14" s="28">
        <v>18.8</v>
      </c>
      <c r="X14" s="28">
        <v>55834.78</v>
      </c>
      <c r="Y14" s="28">
        <v>18.57</v>
      </c>
      <c r="Z14" s="28">
        <v>16.46</v>
      </c>
      <c r="AA14" s="28">
        <v>13.97</v>
      </c>
      <c r="AB14" s="28">
        <v>16.399999999999999</v>
      </c>
      <c r="AC14" s="28">
        <v>42033.93</v>
      </c>
      <c r="AD14" s="28">
        <v>45710.31</v>
      </c>
      <c r="AE14" s="28">
        <v>45432.31</v>
      </c>
      <c r="AF14" s="28">
        <v>52967.65</v>
      </c>
      <c r="AG14" s="84" t="s">
        <v>166</v>
      </c>
      <c r="AH14" s="84" t="s">
        <v>254</v>
      </c>
    </row>
    <row r="15" spans="1:34" ht="15.75" x14ac:dyDescent="0.25">
      <c r="A15" s="2">
        <v>10</v>
      </c>
      <c r="B15" s="28">
        <v>13.55</v>
      </c>
      <c r="C15" s="28">
        <v>14.74</v>
      </c>
      <c r="D15" s="28">
        <v>17.7</v>
      </c>
      <c r="E15" s="28">
        <v>16.12</v>
      </c>
      <c r="F15" s="28">
        <v>17.73</v>
      </c>
      <c r="G15" s="28">
        <v>20.36</v>
      </c>
      <c r="H15" s="88">
        <f t="shared" si="0"/>
        <v>23.11</v>
      </c>
      <c r="I15" s="28">
        <v>24.22</v>
      </c>
      <c r="J15" s="88">
        <f t="shared" si="1"/>
        <v>29.47</v>
      </c>
      <c r="K15" s="28">
        <v>64431.4</v>
      </c>
      <c r="L15" s="88">
        <f t="shared" si="2"/>
        <v>74431.399999999994</v>
      </c>
      <c r="M15" s="28">
        <v>18.73</v>
      </c>
      <c r="N15" s="28">
        <v>12.28</v>
      </c>
      <c r="O15" s="28">
        <v>20.78</v>
      </c>
      <c r="P15" s="28">
        <v>23.54</v>
      </c>
      <c r="Q15" s="28">
        <v>55067.78</v>
      </c>
      <c r="R15" s="28">
        <v>60259.16</v>
      </c>
      <c r="S15" s="28">
        <v>20.89</v>
      </c>
      <c r="T15" s="28">
        <v>15.67</v>
      </c>
      <c r="U15" s="28">
        <v>14.59</v>
      </c>
      <c r="V15" s="28">
        <v>47845.05</v>
      </c>
      <c r="W15" s="28">
        <v>19.079999999999998</v>
      </c>
      <c r="X15" s="28">
        <v>56672.3</v>
      </c>
      <c r="Y15" s="28">
        <v>18.850000000000001</v>
      </c>
      <c r="Z15" s="28">
        <v>16.71</v>
      </c>
      <c r="AA15" s="28">
        <v>14.18</v>
      </c>
      <c r="AB15" s="28">
        <v>16.64</v>
      </c>
      <c r="AC15" s="28">
        <v>42664.44</v>
      </c>
      <c r="AD15" s="28">
        <v>46395.96</v>
      </c>
      <c r="AE15" s="28">
        <v>46113.8</v>
      </c>
      <c r="AF15" s="28">
        <v>53762.17</v>
      </c>
      <c r="AG15" s="84" t="s">
        <v>184</v>
      </c>
      <c r="AH15" s="84" t="s">
        <v>255</v>
      </c>
    </row>
    <row r="16" spans="1:34" ht="15.75" x14ac:dyDescent="0.25">
      <c r="A16" s="2">
        <v>11</v>
      </c>
      <c r="B16" s="28">
        <v>13.75</v>
      </c>
      <c r="C16" s="28">
        <v>14.96</v>
      </c>
      <c r="D16" s="28">
        <v>17.96</v>
      </c>
      <c r="E16" s="28">
        <v>16.36</v>
      </c>
      <c r="F16" s="28">
        <v>18</v>
      </c>
      <c r="G16" s="28">
        <v>20.67</v>
      </c>
      <c r="H16" s="88">
        <f t="shared" si="0"/>
        <v>23.42</v>
      </c>
      <c r="I16" s="28">
        <v>24.58</v>
      </c>
      <c r="J16" s="88">
        <f t="shared" si="1"/>
        <v>29.83</v>
      </c>
      <c r="K16" s="28">
        <v>65412.59</v>
      </c>
      <c r="L16" s="88">
        <f t="shared" si="2"/>
        <v>75412.59</v>
      </c>
      <c r="M16" s="28">
        <v>19.010000000000002</v>
      </c>
      <c r="N16" s="28">
        <v>12.46</v>
      </c>
      <c r="O16" s="28">
        <v>21.09</v>
      </c>
      <c r="P16" s="28">
        <v>23.89</v>
      </c>
      <c r="Q16" s="28">
        <v>55893.8</v>
      </c>
      <c r="R16" s="28">
        <v>61163.040000000001</v>
      </c>
      <c r="S16" s="28">
        <v>21.2</v>
      </c>
      <c r="T16" s="28">
        <v>15.9</v>
      </c>
      <c r="U16" s="28">
        <v>14.81</v>
      </c>
      <c r="V16" s="28">
        <v>48562.73</v>
      </c>
      <c r="W16" s="28">
        <v>19.37</v>
      </c>
      <c r="X16" s="28">
        <v>57522.39</v>
      </c>
      <c r="Y16" s="28">
        <v>19.13</v>
      </c>
      <c r="Z16" s="28">
        <v>16.96</v>
      </c>
      <c r="AA16" s="28">
        <v>14.39</v>
      </c>
      <c r="AB16" s="28">
        <v>16.89</v>
      </c>
      <c r="AC16" s="28">
        <v>43304.41</v>
      </c>
      <c r="AD16" s="28">
        <v>47091.9</v>
      </c>
      <c r="AE16" s="28">
        <v>46805.5</v>
      </c>
      <c r="AF16" s="28">
        <v>54568.6</v>
      </c>
      <c r="AG16" s="84" t="s">
        <v>201</v>
      </c>
      <c r="AH16" s="84" t="s">
        <v>202</v>
      </c>
    </row>
    <row r="17" spans="1:34" ht="15.75" x14ac:dyDescent="0.25">
      <c r="A17" s="2">
        <v>12</v>
      </c>
      <c r="B17" s="28">
        <v>13.96</v>
      </c>
      <c r="C17" s="28">
        <v>15.19</v>
      </c>
      <c r="D17" s="28">
        <v>18.23</v>
      </c>
      <c r="E17" s="28">
        <v>16.61</v>
      </c>
      <c r="F17" s="28">
        <v>18.27</v>
      </c>
      <c r="G17" s="28">
        <v>20.98</v>
      </c>
      <c r="H17" s="88">
        <f t="shared" si="0"/>
        <v>23.73</v>
      </c>
      <c r="I17" s="28">
        <v>24.96</v>
      </c>
      <c r="J17" s="88">
        <f t="shared" si="1"/>
        <v>30.21</v>
      </c>
      <c r="K17" s="28">
        <v>66408.72</v>
      </c>
      <c r="L17" s="88">
        <f t="shared" si="2"/>
        <v>76408.72</v>
      </c>
      <c r="M17" s="28">
        <v>19.3</v>
      </c>
      <c r="N17" s="28">
        <v>12.65</v>
      </c>
      <c r="O17" s="28">
        <v>21.41</v>
      </c>
      <c r="P17" s="28">
        <v>24.25</v>
      </c>
      <c r="Q17" s="28">
        <v>56732.21</v>
      </c>
      <c r="R17" s="28">
        <v>62080.49</v>
      </c>
      <c r="S17" s="28">
        <v>21.52</v>
      </c>
      <c r="T17" s="28">
        <v>16.14</v>
      </c>
      <c r="U17" s="28">
        <v>15.03</v>
      </c>
      <c r="V17" s="28">
        <v>49291.17</v>
      </c>
      <c r="W17" s="28">
        <v>19.66</v>
      </c>
      <c r="X17" s="28">
        <v>58385.22</v>
      </c>
      <c r="Y17" s="28">
        <v>19.420000000000002</v>
      </c>
      <c r="Z17" s="28">
        <v>17.22</v>
      </c>
      <c r="AA17" s="28">
        <v>14.61</v>
      </c>
      <c r="AB17" s="28">
        <v>17.149999999999999</v>
      </c>
      <c r="AC17" s="28">
        <v>43953.97</v>
      </c>
      <c r="AD17" s="28">
        <v>47798.28</v>
      </c>
      <c r="AE17" s="28">
        <v>47507.59</v>
      </c>
      <c r="AF17" s="28">
        <v>55387.13</v>
      </c>
      <c r="AG17" s="28"/>
    </row>
    <row r="18" spans="1:34" ht="15.75" x14ac:dyDescent="0.25">
      <c r="A18" s="2">
        <v>13</v>
      </c>
      <c r="B18" s="28">
        <v>14.17</v>
      </c>
      <c r="C18" s="28">
        <v>15.42</v>
      </c>
      <c r="D18" s="28">
        <v>18.5</v>
      </c>
      <c r="E18" s="28">
        <v>16.86</v>
      </c>
      <c r="F18" s="28">
        <v>18.54</v>
      </c>
      <c r="G18" s="28">
        <v>21.3</v>
      </c>
      <c r="H18" s="88">
        <f t="shared" si="0"/>
        <v>24.05</v>
      </c>
      <c r="I18" s="28">
        <v>25.34</v>
      </c>
      <c r="J18" s="88">
        <f t="shared" si="1"/>
        <v>30.59</v>
      </c>
      <c r="K18" s="28">
        <v>67420.02</v>
      </c>
      <c r="L18" s="88">
        <f t="shared" si="2"/>
        <v>77420.02</v>
      </c>
      <c r="M18" s="28">
        <v>19.59</v>
      </c>
      <c r="N18" s="28">
        <v>12.84</v>
      </c>
      <c r="O18" s="28">
        <v>21.73</v>
      </c>
      <c r="P18" s="28">
        <v>24.62</v>
      </c>
      <c r="Q18" s="28">
        <v>57583.19</v>
      </c>
      <c r="R18" s="28">
        <v>63011.7</v>
      </c>
      <c r="S18" s="28">
        <v>21.84</v>
      </c>
      <c r="T18" s="28">
        <v>16.38</v>
      </c>
      <c r="U18" s="28">
        <v>15.25</v>
      </c>
      <c r="V18" s="28">
        <v>50030.54</v>
      </c>
      <c r="W18" s="28">
        <v>19.95</v>
      </c>
      <c r="X18" s="28">
        <v>59261</v>
      </c>
      <c r="Y18" s="28">
        <v>19.71</v>
      </c>
      <c r="Z18" s="28">
        <v>17.48</v>
      </c>
      <c r="AA18" s="28">
        <v>14.83</v>
      </c>
      <c r="AB18" s="28">
        <v>17.399999999999999</v>
      </c>
      <c r="AC18" s="28">
        <v>44613.279999999999</v>
      </c>
      <c r="AD18" s="28">
        <v>48515.26</v>
      </c>
      <c r="AE18" s="28">
        <v>48220.2</v>
      </c>
      <c r="AF18" s="28">
        <v>56217.94</v>
      </c>
      <c r="AG18" s="43" t="s">
        <v>187</v>
      </c>
    </row>
    <row r="19" spans="1:34" ht="15.75" x14ac:dyDescent="0.25">
      <c r="A19" s="2">
        <v>14</v>
      </c>
      <c r="B19" s="28">
        <v>14.38</v>
      </c>
      <c r="C19" s="28">
        <v>15.65</v>
      </c>
      <c r="D19" s="28">
        <v>18.78</v>
      </c>
      <c r="E19" s="28">
        <v>17.11</v>
      </c>
      <c r="F19" s="28">
        <v>18.82</v>
      </c>
      <c r="G19" s="28">
        <v>21.62</v>
      </c>
      <c r="H19" s="88">
        <f t="shared" si="0"/>
        <v>24.37</v>
      </c>
      <c r="I19" s="28">
        <v>25.72</v>
      </c>
      <c r="J19" s="88">
        <f t="shared" si="1"/>
        <v>30.97</v>
      </c>
      <c r="K19" s="28">
        <v>68446.720000000001</v>
      </c>
      <c r="L19" s="88">
        <f t="shared" si="2"/>
        <v>78446.720000000001</v>
      </c>
      <c r="M19" s="28">
        <v>19.88</v>
      </c>
      <c r="N19" s="28">
        <v>13.03</v>
      </c>
      <c r="O19" s="28">
        <v>22.05</v>
      </c>
      <c r="P19" s="28">
        <v>24.99</v>
      </c>
      <c r="Q19" s="28">
        <v>58446.94</v>
      </c>
      <c r="R19" s="28">
        <v>63956.87</v>
      </c>
      <c r="S19" s="28">
        <v>22.17</v>
      </c>
      <c r="T19" s="28">
        <v>16.63</v>
      </c>
      <c r="U19" s="28">
        <v>15.48</v>
      </c>
      <c r="V19" s="28">
        <v>50780.99</v>
      </c>
      <c r="W19" s="28">
        <v>20.25</v>
      </c>
      <c r="X19" s="28">
        <v>60149.91</v>
      </c>
      <c r="Y19" s="28">
        <v>20</v>
      </c>
      <c r="Z19" s="28">
        <v>17.739999999999998</v>
      </c>
      <c r="AA19" s="28">
        <v>15.05</v>
      </c>
      <c r="AB19" s="28">
        <v>17.66</v>
      </c>
      <c r="AC19" s="28">
        <v>45282.48</v>
      </c>
      <c r="AD19" s="28">
        <v>49242.98</v>
      </c>
      <c r="AE19" s="28">
        <v>48943.5</v>
      </c>
      <c r="AF19" s="28">
        <v>57061.2</v>
      </c>
    </row>
    <row r="20" spans="1:34" ht="15.75" x14ac:dyDescent="0.25">
      <c r="A20" s="2">
        <v>15</v>
      </c>
      <c r="B20" s="28">
        <v>14.59</v>
      </c>
      <c r="C20" s="28">
        <v>15.88</v>
      </c>
      <c r="D20" s="28">
        <v>19.059999999999999</v>
      </c>
      <c r="E20" s="28">
        <v>17.37</v>
      </c>
      <c r="F20" s="28">
        <v>19.100000000000001</v>
      </c>
      <c r="G20" s="28">
        <v>21.95</v>
      </c>
      <c r="H20" s="88">
        <f t="shared" si="0"/>
        <v>24.7</v>
      </c>
      <c r="I20" s="28">
        <v>26.12</v>
      </c>
      <c r="J20" s="88">
        <f t="shared" si="1"/>
        <v>31.37</v>
      </c>
      <c r="K20" s="28">
        <v>69489.06</v>
      </c>
      <c r="L20" s="88">
        <f t="shared" si="2"/>
        <v>79489.06</v>
      </c>
      <c r="M20" s="28">
        <v>20.18</v>
      </c>
      <c r="N20" s="28">
        <v>13.23</v>
      </c>
      <c r="O20" s="28">
        <v>22.39</v>
      </c>
      <c r="P20" s="28">
        <v>25.36</v>
      </c>
      <c r="Q20" s="28">
        <v>59323.64</v>
      </c>
      <c r="R20" s="28">
        <v>64916.22</v>
      </c>
      <c r="S20" s="28">
        <v>22.5</v>
      </c>
      <c r="T20" s="28">
        <v>16.88</v>
      </c>
      <c r="U20" s="28">
        <v>15.72</v>
      </c>
      <c r="V20" s="28">
        <v>51542.71</v>
      </c>
      <c r="W20" s="28">
        <v>20.56</v>
      </c>
      <c r="X20" s="28">
        <v>61052.160000000003</v>
      </c>
      <c r="Y20" s="28">
        <v>20.3</v>
      </c>
      <c r="Z20" s="28">
        <v>18</v>
      </c>
      <c r="AA20" s="28">
        <v>15.28</v>
      </c>
      <c r="AB20" s="28">
        <v>17.93</v>
      </c>
      <c r="AC20" s="28">
        <v>45961.72</v>
      </c>
      <c r="AD20" s="28">
        <v>49981.63</v>
      </c>
      <c r="AE20" s="28">
        <v>49677.66</v>
      </c>
      <c r="AF20" s="28">
        <v>57917.120000000003</v>
      </c>
      <c r="AG20" s="63" t="s">
        <v>212</v>
      </c>
    </row>
    <row r="21" spans="1:34" ht="15.75" x14ac:dyDescent="0.25">
      <c r="A21" s="2">
        <v>16</v>
      </c>
      <c r="B21" s="28">
        <v>14.81</v>
      </c>
      <c r="C21" s="28">
        <v>16.12</v>
      </c>
      <c r="D21" s="28">
        <v>19.350000000000001</v>
      </c>
      <c r="E21" s="28">
        <v>17.63</v>
      </c>
      <c r="F21" s="28">
        <v>19.39</v>
      </c>
      <c r="G21" s="28">
        <v>22.28</v>
      </c>
      <c r="H21" s="88">
        <f t="shared" si="0"/>
        <v>25.03</v>
      </c>
      <c r="I21" s="28">
        <v>26.51</v>
      </c>
      <c r="J21" s="88">
        <f t="shared" si="1"/>
        <v>31.76</v>
      </c>
      <c r="K21" s="28">
        <v>70531.39</v>
      </c>
      <c r="L21" s="88">
        <f t="shared" si="2"/>
        <v>80531.39</v>
      </c>
      <c r="M21" s="28">
        <v>20.48</v>
      </c>
      <c r="N21" s="28">
        <v>13.43</v>
      </c>
      <c r="O21" s="28">
        <v>22.72</v>
      </c>
      <c r="P21" s="28">
        <v>25.74</v>
      </c>
      <c r="Q21" s="28">
        <v>60213.5</v>
      </c>
      <c r="R21" s="28">
        <v>65889.97</v>
      </c>
      <c r="S21" s="28">
        <v>22.84</v>
      </c>
      <c r="T21" s="28">
        <v>17.13</v>
      </c>
      <c r="U21" s="28">
        <v>15.95</v>
      </c>
      <c r="V21" s="28">
        <v>52315.85</v>
      </c>
      <c r="W21" s="28">
        <v>20.87</v>
      </c>
      <c r="X21" s="28">
        <v>61967.95</v>
      </c>
      <c r="Y21" s="28">
        <v>20.61</v>
      </c>
      <c r="Z21" s="28">
        <v>18.27</v>
      </c>
      <c r="AA21" s="28">
        <v>15.51</v>
      </c>
      <c r="AB21" s="28">
        <v>18.2</v>
      </c>
      <c r="AC21" s="28">
        <v>46651.14</v>
      </c>
      <c r="AD21" s="28">
        <v>50731.35</v>
      </c>
      <c r="AE21" s="28">
        <v>50422.82</v>
      </c>
      <c r="AF21" s="28">
        <v>58785.88</v>
      </c>
      <c r="AG21" s="50" t="s">
        <v>205</v>
      </c>
    </row>
    <row r="22" spans="1:34" ht="15.75" x14ac:dyDescent="0.25">
      <c r="A22" s="2">
        <v>17</v>
      </c>
      <c r="B22" s="28">
        <v>15.03</v>
      </c>
      <c r="C22" s="28">
        <v>16.36</v>
      </c>
      <c r="D22" s="28">
        <v>19.64</v>
      </c>
      <c r="E22" s="28">
        <v>17.89</v>
      </c>
      <c r="F22" s="28">
        <v>19.68</v>
      </c>
      <c r="G22" s="28">
        <v>22.62</v>
      </c>
      <c r="H22" s="88">
        <f t="shared" si="0"/>
        <v>25.37</v>
      </c>
      <c r="I22" s="28">
        <v>26.91</v>
      </c>
      <c r="J22" s="88">
        <f t="shared" si="1"/>
        <v>32.159999999999997</v>
      </c>
      <c r="K22" s="28">
        <v>71589.36</v>
      </c>
      <c r="L22" s="88">
        <f t="shared" si="2"/>
        <v>81589.36</v>
      </c>
      <c r="M22" s="28">
        <v>20.79</v>
      </c>
      <c r="N22" s="28">
        <v>13.63</v>
      </c>
      <c r="O22" s="28">
        <v>23.06</v>
      </c>
      <c r="P22" s="28">
        <v>26.13</v>
      </c>
      <c r="Q22" s="28">
        <v>61116.7</v>
      </c>
      <c r="R22" s="28">
        <v>66878.320000000007</v>
      </c>
      <c r="S22" s="28">
        <v>23.18</v>
      </c>
      <c r="T22" s="28">
        <v>17.39</v>
      </c>
      <c r="U22" s="28">
        <v>16.190000000000001</v>
      </c>
      <c r="V22" s="28">
        <v>53100.59</v>
      </c>
      <c r="W22" s="28">
        <v>21.18</v>
      </c>
      <c r="X22" s="28">
        <v>62897.47</v>
      </c>
      <c r="Y22" s="28">
        <v>20.92</v>
      </c>
      <c r="Z22" s="28">
        <v>18.55</v>
      </c>
      <c r="AA22" s="28">
        <v>15.74</v>
      </c>
      <c r="AB22" s="28">
        <v>18.47</v>
      </c>
      <c r="AC22" s="28">
        <v>47350.91</v>
      </c>
      <c r="AD22" s="28">
        <v>51492.32</v>
      </c>
      <c r="AE22" s="28">
        <v>51179.16</v>
      </c>
      <c r="AF22" s="28">
        <v>59667.67</v>
      </c>
      <c r="AG22" s="50" t="s">
        <v>213</v>
      </c>
    </row>
    <row r="23" spans="1:34" ht="15.75" x14ac:dyDescent="0.25">
      <c r="A23" s="2">
        <v>18</v>
      </c>
      <c r="B23" s="28">
        <v>15.26</v>
      </c>
      <c r="C23" s="28">
        <v>16.61</v>
      </c>
      <c r="D23" s="28">
        <v>19.93</v>
      </c>
      <c r="E23" s="28">
        <v>18.16</v>
      </c>
      <c r="F23" s="28">
        <v>19.98</v>
      </c>
      <c r="G23" s="28">
        <v>22.96</v>
      </c>
      <c r="H23" s="88">
        <f t="shared" si="0"/>
        <v>25.71</v>
      </c>
      <c r="I23" s="28">
        <v>27.31</v>
      </c>
      <c r="J23" s="88">
        <f t="shared" si="1"/>
        <v>32.56</v>
      </c>
      <c r="K23" s="28">
        <v>72663.199999999997</v>
      </c>
      <c r="L23" s="88">
        <f t="shared" si="2"/>
        <v>82663.199999999997</v>
      </c>
      <c r="M23" s="28">
        <v>21.1</v>
      </c>
      <c r="N23" s="28">
        <v>13.83</v>
      </c>
      <c r="O23" s="28">
        <v>23.41</v>
      </c>
      <c r="P23" s="28">
        <v>26.52</v>
      </c>
      <c r="Q23" s="28">
        <v>62033.45</v>
      </c>
      <c r="R23" s="28">
        <v>67881.490000000005</v>
      </c>
      <c r="S23" s="28">
        <v>23.53</v>
      </c>
      <c r="T23" s="28">
        <v>17.649999999999999</v>
      </c>
      <c r="U23" s="28">
        <v>16.43</v>
      </c>
      <c r="V23" s="28">
        <v>53897.1</v>
      </c>
      <c r="W23" s="28">
        <v>21.5</v>
      </c>
      <c r="X23" s="28">
        <v>63840.93</v>
      </c>
      <c r="Y23" s="28">
        <v>21.23</v>
      </c>
      <c r="Z23" s="28">
        <v>18.829999999999998</v>
      </c>
      <c r="AA23" s="28">
        <v>15.97</v>
      </c>
      <c r="AB23" s="28">
        <v>18.75</v>
      </c>
      <c r="AC23" s="28">
        <v>48061.17</v>
      </c>
      <c r="AD23" s="28">
        <v>52264.71</v>
      </c>
      <c r="AE23" s="28">
        <v>51946.85</v>
      </c>
      <c r="AF23" s="28">
        <v>60562.68</v>
      </c>
      <c r="AG23" s="5"/>
    </row>
    <row r="24" spans="1:34" ht="15.75" x14ac:dyDescent="0.25">
      <c r="A24" s="2">
        <v>19</v>
      </c>
      <c r="B24" s="28">
        <v>15.49</v>
      </c>
      <c r="C24" s="28">
        <v>16.86</v>
      </c>
      <c r="D24" s="28">
        <v>20.23</v>
      </c>
      <c r="E24" s="28">
        <v>18.43</v>
      </c>
      <c r="F24" s="28">
        <v>20.28</v>
      </c>
      <c r="G24" s="28">
        <v>23.3</v>
      </c>
      <c r="H24" s="88">
        <f t="shared" si="0"/>
        <v>26.05</v>
      </c>
      <c r="I24" s="28">
        <v>27.72</v>
      </c>
      <c r="J24" s="88">
        <f t="shared" si="1"/>
        <v>32.97</v>
      </c>
      <c r="K24" s="28">
        <v>73753.149999999994</v>
      </c>
      <c r="L24" s="88">
        <f t="shared" si="2"/>
        <v>83753.149999999994</v>
      </c>
      <c r="M24" s="28">
        <v>21.42</v>
      </c>
      <c r="N24" s="28">
        <v>14.04</v>
      </c>
      <c r="O24" s="28">
        <v>23.76</v>
      </c>
      <c r="P24" s="28">
        <v>26.92</v>
      </c>
      <c r="Q24" s="28">
        <v>62963.95</v>
      </c>
      <c r="R24" s="28">
        <v>68899.710000000006</v>
      </c>
      <c r="S24" s="28">
        <v>23.88</v>
      </c>
      <c r="T24" s="28">
        <v>17.91</v>
      </c>
      <c r="U24" s="28">
        <v>16.68</v>
      </c>
      <c r="V24" s="28">
        <v>54705.55</v>
      </c>
      <c r="W24" s="28">
        <v>21.82</v>
      </c>
      <c r="X24" s="28">
        <v>64798.54</v>
      </c>
      <c r="Y24" s="28">
        <v>21.55</v>
      </c>
      <c r="Z24" s="28">
        <v>19.11</v>
      </c>
      <c r="AA24" s="28">
        <v>16.21</v>
      </c>
      <c r="AB24" s="28">
        <v>19.03</v>
      </c>
      <c r="AC24" s="28">
        <v>48782.09</v>
      </c>
      <c r="AD24" s="28">
        <v>53048.68</v>
      </c>
      <c r="AE24" s="28">
        <v>52726.05</v>
      </c>
      <c r="AF24" s="28">
        <v>61471.12</v>
      </c>
      <c r="AG24" s="5"/>
      <c r="AH24" s="5"/>
    </row>
    <row r="25" spans="1:34" ht="15.75" x14ac:dyDescent="0.25">
      <c r="A25" s="2">
        <v>20</v>
      </c>
      <c r="B25" s="28">
        <v>15.72</v>
      </c>
      <c r="C25" s="28">
        <v>17.11</v>
      </c>
      <c r="D25" s="28">
        <v>20.54</v>
      </c>
      <c r="E25" s="28">
        <v>18.71</v>
      </c>
      <c r="F25" s="28">
        <v>20.58</v>
      </c>
      <c r="G25" s="28">
        <v>23.65</v>
      </c>
      <c r="H25" s="88">
        <f t="shared" si="0"/>
        <v>26.4</v>
      </c>
      <c r="I25" s="28">
        <v>28.13</v>
      </c>
      <c r="J25" s="88">
        <f t="shared" si="1"/>
        <v>33.379999999999995</v>
      </c>
      <c r="K25" s="28">
        <v>74859.45</v>
      </c>
      <c r="L25" s="88">
        <f t="shared" si="2"/>
        <v>84859.45</v>
      </c>
      <c r="M25" s="28">
        <v>21.74</v>
      </c>
      <c r="N25" s="28">
        <v>14.25</v>
      </c>
      <c r="O25" s="28">
        <v>24.12</v>
      </c>
      <c r="P25" s="28">
        <v>27.32</v>
      </c>
      <c r="Q25" s="28">
        <v>63908.41</v>
      </c>
      <c r="R25" s="28">
        <v>69933.210000000006</v>
      </c>
      <c r="S25" s="28">
        <v>24.24</v>
      </c>
      <c r="T25" s="28">
        <v>18.18</v>
      </c>
      <c r="U25" s="28">
        <v>16.93</v>
      </c>
      <c r="V25" s="28">
        <v>55526.14</v>
      </c>
      <c r="W25" s="28">
        <v>22.15</v>
      </c>
      <c r="X25" s="28">
        <v>65770.52</v>
      </c>
      <c r="Y25" s="28">
        <v>21.87</v>
      </c>
      <c r="Z25" s="28">
        <v>19.39</v>
      </c>
      <c r="AA25" s="28">
        <v>16.46</v>
      </c>
      <c r="AB25" s="28">
        <v>19.309999999999999</v>
      </c>
      <c r="AC25" s="28">
        <v>49513.82</v>
      </c>
      <c r="AD25" s="28">
        <v>53844.41</v>
      </c>
      <c r="AE25" s="28">
        <v>53516.94</v>
      </c>
      <c r="AF25" s="28">
        <v>62393.19</v>
      </c>
    </row>
    <row r="26" spans="1:34" ht="15.75" x14ac:dyDescent="0.25">
      <c r="A26" s="2">
        <v>21</v>
      </c>
      <c r="B26" s="28">
        <v>15.96</v>
      </c>
      <c r="C26" s="28">
        <v>17.37</v>
      </c>
      <c r="D26" s="28">
        <v>20.84</v>
      </c>
      <c r="E26" s="28">
        <v>18.989999999999998</v>
      </c>
      <c r="F26" s="28">
        <v>20.89</v>
      </c>
      <c r="G26" s="28">
        <v>24.01</v>
      </c>
      <c r="H26" s="88">
        <f t="shared" si="0"/>
        <v>26.76</v>
      </c>
      <c r="I26" s="28">
        <v>28.56</v>
      </c>
      <c r="J26" s="88">
        <f t="shared" si="1"/>
        <v>33.81</v>
      </c>
      <c r="K26" s="28">
        <v>75982.34</v>
      </c>
      <c r="L26" s="88">
        <f t="shared" si="2"/>
        <v>85982.34</v>
      </c>
      <c r="M26" s="28">
        <v>22.06</v>
      </c>
      <c r="N26" s="28">
        <v>14.46</v>
      </c>
      <c r="O26" s="28">
        <v>24.48</v>
      </c>
      <c r="P26" s="28">
        <v>27.73</v>
      </c>
      <c r="Q26" s="28">
        <v>64867.03</v>
      </c>
      <c r="R26" s="28">
        <v>70982.210000000006</v>
      </c>
      <c r="S26" s="28">
        <v>24.6</v>
      </c>
      <c r="T26" s="28">
        <v>18.46</v>
      </c>
      <c r="U26" s="28">
        <v>17.18</v>
      </c>
      <c r="V26" s="28">
        <v>56359.03</v>
      </c>
      <c r="W26" s="28">
        <v>22.48</v>
      </c>
      <c r="X26" s="28">
        <v>66757.08</v>
      </c>
      <c r="Y26" s="28">
        <v>22.2</v>
      </c>
      <c r="Z26" s="28">
        <v>19.690000000000001</v>
      </c>
      <c r="AA26" s="28">
        <v>16.7</v>
      </c>
      <c r="AB26" s="28">
        <v>19.600000000000001</v>
      </c>
      <c r="AC26" s="28">
        <v>50256.53</v>
      </c>
      <c r="AD26" s="28">
        <v>54652.08</v>
      </c>
      <c r="AE26" s="28">
        <v>54319.7</v>
      </c>
      <c r="AF26" s="28">
        <v>63329.09</v>
      </c>
    </row>
    <row r="27" spans="1:34" ht="15.75" x14ac:dyDescent="0.25">
      <c r="A27" s="2">
        <v>22</v>
      </c>
      <c r="B27" s="28">
        <v>16.2</v>
      </c>
      <c r="C27" s="28">
        <v>17.63</v>
      </c>
      <c r="D27" s="28">
        <v>21.16</v>
      </c>
      <c r="E27" s="28">
        <v>19.28</v>
      </c>
      <c r="F27" s="28">
        <v>21.2</v>
      </c>
      <c r="G27" s="28">
        <v>24.37</v>
      </c>
      <c r="H27" s="88">
        <f t="shared" si="0"/>
        <v>27.12</v>
      </c>
      <c r="I27" s="28">
        <v>28.98</v>
      </c>
      <c r="J27" s="88">
        <f t="shared" si="1"/>
        <v>34.230000000000004</v>
      </c>
      <c r="K27" s="28">
        <v>77122.070000000007</v>
      </c>
      <c r="L27" s="88">
        <f t="shared" si="2"/>
        <v>87122.07</v>
      </c>
      <c r="M27" s="28">
        <v>22.4</v>
      </c>
      <c r="N27" s="28">
        <v>14.68</v>
      </c>
      <c r="O27" s="28">
        <v>24.84</v>
      </c>
      <c r="P27" s="28">
        <v>28.15</v>
      </c>
      <c r="Q27" s="28">
        <v>65840.039999999994</v>
      </c>
      <c r="R27" s="28">
        <v>72046.94</v>
      </c>
      <c r="S27" s="28">
        <v>24.97</v>
      </c>
      <c r="T27" s="28">
        <v>18.73</v>
      </c>
      <c r="U27" s="28">
        <v>17.440000000000001</v>
      </c>
      <c r="V27" s="28">
        <v>57204.41</v>
      </c>
      <c r="W27" s="28">
        <v>22.81</v>
      </c>
      <c r="X27" s="28">
        <v>67758.429999999993</v>
      </c>
      <c r="Y27" s="28">
        <v>22.53</v>
      </c>
      <c r="Z27" s="28">
        <v>19.98</v>
      </c>
      <c r="AA27" s="28">
        <v>16.95</v>
      </c>
      <c r="AB27" s="28">
        <v>19.899999999999999</v>
      </c>
      <c r="AC27" s="28">
        <v>51010.38</v>
      </c>
      <c r="AD27" s="28">
        <v>55471.86</v>
      </c>
      <c r="AE27" s="28">
        <v>55134.49</v>
      </c>
      <c r="AF27" s="28">
        <v>64279.02</v>
      </c>
    </row>
    <row r="28" spans="1:34" ht="15.75" x14ac:dyDescent="0.25">
      <c r="A28" s="2">
        <v>23</v>
      </c>
      <c r="B28" s="28">
        <v>16.440000000000001</v>
      </c>
      <c r="C28" s="28">
        <v>17.89</v>
      </c>
      <c r="D28" s="28">
        <v>21.47</v>
      </c>
      <c r="E28" s="28">
        <v>19.559999999999999</v>
      </c>
      <c r="F28" s="28">
        <v>21.52</v>
      </c>
      <c r="G28" s="28">
        <v>24.73</v>
      </c>
      <c r="H28" s="88">
        <f t="shared" si="0"/>
        <v>27.48</v>
      </c>
      <c r="I28" s="28">
        <v>29.42</v>
      </c>
      <c r="J28" s="88">
        <f t="shared" si="1"/>
        <v>34.67</v>
      </c>
      <c r="K28" s="28">
        <v>78278.91</v>
      </c>
      <c r="L28" s="88">
        <f t="shared" si="2"/>
        <v>88278.91</v>
      </c>
      <c r="M28" s="28">
        <v>22.73</v>
      </c>
      <c r="N28" s="28">
        <v>14.9</v>
      </c>
      <c r="O28" s="28">
        <v>25.22</v>
      </c>
      <c r="P28" s="28">
        <v>28.57</v>
      </c>
      <c r="Q28" s="28">
        <v>66827.64</v>
      </c>
      <c r="R28" s="28">
        <v>73127.649999999994</v>
      </c>
      <c r="S28" s="28">
        <v>25.35</v>
      </c>
      <c r="T28" s="28">
        <v>19.010000000000002</v>
      </c>
      <c r="U28" s="28">
        <v>17.7</v>
      </c>
      <c r="V28" s="28">
        <v>58062.48</v>
      </c>
      <c r="W28" s="28">
        <v>23.16</v>
      </c>
      <c r="X28" s="28">
        <v>68774.81</v>
      </c>
      <c r="Y28" s="28">
        <v>22.87</v>
      </c>
      <c r="Z28" s="28">
        <v>20.28</v>
      </c>
      <c r="AA28" s="28">
        <v>17.21</v>
      </c>
      <c r="AB28" s="28">
        <v>20.2</v>
      </c>
      <c r="AC28" s="28">
        <v>51775.53</v>
      </c>
      <c r="AD28" s="28">
        <v>56303.93</v>
      </c>
      <c r="AE28" s="28">
        <v>55961.51</v>
      </c>
      <c r="AF28" s="28">
        <v>65243.21</v>
      </c>
    </row>
    <row r="29" spans="1:34" ht="15.75" x14ac:dyDescent="0.25">
      <c r="A29" s="2">
        <v>24</v>
      </c>
      <c r="B29" s="28">
        <v>16.690000000000001</v>
      </c>
      <c r="C29" s="28">
        <v>18.16</v>
      </c>
      <c r="D29" s="28">
        <v>21.8</v>
      </c>
      <c r="E29" s="28">
        <v>19.86</v>
      </c>
      <c r="F29" s="28">
        <v>21.84</v>
      </c>
      <c r="G29" s="28">
        <v>25.1</v>
      </c>
      <c r="H29" s="88">
        <f t="shared" si="0"/>
        <v>27.85</v>
      </c>
      <c r="I29" s="28">
        <v>29.86</v>
      </c>
      <c r="J29" s="88">
        <f t="shared" si="1"/>
        <v>35.11</v>
      </c>
      <c r="K29" s="28">
        <v>79453.09</v>
      </c>
      <c r="L29" s="88">
        <f t="shared" si="2"/>
        <v>89453.09</v>
      </c>
      <c r="M29" s="28">
        <v>23.07</v>
      </c>
      <c r="N29" s="28">
        <v>15.12</v>
      </c>
      <c r="O29" s="28">
        <v>25.6</v>
      </c>
      <c r="P29" s="28">
        <v>29</v>
      </c>
      <c r="Q29" s="28">
        <v>67830.06</v>
      </c>
      <c r="R29" s="28">
        <v>74224.56</v>
      </c>
      <c r="S29" s="28">
        <v>25.73</v>
      </c>
      <c r="T29" s="28">
        <v>19.3</v>
      </c>
      <c r="U29" s="28">
        <v>17.97</v>
      </c>
      <c r="V29" s="28">
        <v>58933.42</v>
      </c>
      <c r="W29" s="28">
        <v>23.5</v>
      </c>
      <c r="X29" s="28">
        <v>69806.429999999993</v>
      </c>
      <c r="Y29" s="28">
        <v>23.21</v>
      </c>
      <c r="Z29" s="28">
        <v>20.58</v>
      </c>
      <c r="AA29" s="28">
        <v>17.47</v>
      </c>
      <c r="AB29" s="28">
        <v>20.5</v>
      </c>
      <c r="AC29" s="28">
        <v>52552.17</v>
      </c>
      <c r="AD29" s="28">
        <v>57148.49</v>
      </c>
      <c r="AE29" s="28">
        <v>56800.93</v>
      </c>
      <c r="AF29" s="28">
        <v>66221.86</v>
      </c>
    </row>
    <row r="30" spans="1:34" ht="15.75" x14ac:dyDescent="0.25">
      <c r="A30" s="2">
        <v>25</v>
      </c>
      <c r="B30" s="28">
        <v>16.940000000000001</v>
      </c>
      <c r="C30" s="28">
        <v>18.43</v>
      </c>
      <c r="D30" s="28">
        <v>22.12</v>
      </c>
      <c r="E30" s="28">
        <v>20.16</v>
      </c>
      <c r="F30" s="28">
        <v>22.17</v>
      </c>
      <c r="G30" s="28">
        <v>25.48</v>
      </c>
      <c r="H30" s="88">
        <f t="shared" si="0"/>
        <v>28.23</v>
      </c>
      <c r="I30" s="28">
        <v>30.31</v>
      </c>
      <c r="J30" s="88">
        <f t="shared" si="1"/>
        <v>35.56</v>
      </c>
      <c r="K30" s="28">
        <v>80644.89</v>
      </c>
      <c r="L30" s="88">
        <f t="shared" si="2"/>
        <v>90644.89</v>
      </c>
      <c r="M30" s="28">
        <v>23.42</v>
      </c>
      <c r="N30" s="28">
        <v>15.35</v>
      </c>
      <c r="O30" s="28">
        <v>25.98</v>
      </c>
      <c r="P30" s="28">
        <v>29.43</v>
      </c>
      <c r="Q30" s="28">
        <v>68847.509999999995</v>
      </c>
      <c r="R30" s="28">
        <v>75337.929999999993</v>
      </c>
      <c r="S30" s="28">
        <v>26.11</v>
      </c>
      <c r="T30" s="28">
        <v>19.59</v>
      </c>
      <c r="U30" s="28">
        <v>18.239999999999998</v>
      </c>
      <c r="V30" s="28">
        <v>59817.42</v>
      </c>
      <c r="W30" s="28">
        <v>23.86</v>
      </c>
      <c r="X30" s="28">
        <v>70853.53</v>
      </c>
      <c r="Y30" s="28">
        <v>23.56</v>
      </c>
      <c r="Z30" s="28">
        <v>20.89</v>
      </c>
      <c r="AA30" s="28">
        <v>17.73</v>
      </c>
      <c r="AB30" s="28">
        <v>20.81</v>
      </c>
      <c r="AC30" s="28">
        <v>53340.45</v>
      </c>
      <c r="AD30" s="28">
        <v>58005.72</v>
      </c>
      <c r="AE30" s="28">
        <v>57652.95</v>
      </c>
      <c r="AF30" s="28">
        <v>67215.179999999993</v>
      </c>
    </row>
    <row r="31" spans="1:34" ht="15.75" x14ac:dyDescent="0.25">
      <c r="A31" s="2">
        <v>26</v>
      </c>
      <c r="B31" s="28">
        <v>17.190000000000001</v>
      </c>
      <c r="C31" s="28">
        <v>18.71</v>
      </c>
      <c r="D31" s="28">
        <v>22.45</v>
      </c>
      <c r="E31" s="28">
        <v>20.46</v>
      </c>
      <c r="F31" s="28">
        <v>22.5</v>
      </c>
      <c r="G31" s="28">
        <v>25.86</v>
      </c>
      <c r="H31" s="88">
        <f t="shared" si="0"/>
        <v>28.61</v>
      </c>
      <c r="I31" s="28">
        <v>30.76</v>
      </c>
      <c r="J31" s="88">
        <f t="shared" si="1"/>
        <v>36.010000000000005</v>
      </c>
      <c r="K31" s="28">
        <v>81854.559999999998</v>
      </c>
      <c r="L31" s="88">
        <f t="shared" si="2"/>
        <v>91854.56</v>
      </c>
      <c r="M31" s="28">
        <v>23.77</v>
      </c>
      <c r="N31" s="28">
        <v>15.58</v>
      </c>
      <c r="O31" s="28">
        <v>26.37</v>
      </c>
      <c r="P31" s="28">
        <v>29.87</v>
      </c>
      <c r="Q31" s="28">
        <v>69880.22</v>
      </c>
      <c r="R31" s="28">
        <v>76468</v>
      </c>
      <c r="S31" s="28">
        <v>26.51</v>
      </c>
      <c r="T31" s="28">
        <v>19.88</v>
      </c>
      <c r="U31" s="28">
        <v>18.510000000000002</v>
      </c>
      <c r="V31" s="28">
        <v>60714.68</v>
      </c>
      <c r="W31" s="28">
        <v>24.21</v>
      </c>
      <c r="X31" s="28">
        <v>71916.33</v>
      </c>
      <c r="Y31" s="28">
        <v>23.92</v>
      </c>
      <c r="Z31" s="28">
        <v>21.21</v>
      </c>
      <c r="AA31" s="28">
        <v>17.989999999999998</v>
      </c>
      <c r="AB31" s="28">
        <v>21.12</v>
      </c>
      <c r="AC31" s="28">
        <v>54140.56</v>
      </c>
      <c r="AD31" s="28">
        <v>58875.81</v>
      </c>
      <c r="AE31" s="28">
        <v>58517.74</v>
      </c>
      <c r="AF31" s="28">
        <v>68223.41</v>
      </c>
    </row>
    <row r="32" spans="1:34" ht="15.75" x14ac:dyDescent="0.25">
      <c r="A32" s="2">
        <v>27</v>
      </c>
      <c r="B32" s="28">
        <v>17.45</v>
      </c>
      <c r="C32" s="28">
        <v>18.989999999999998</v>
      </c>
      <c r="D32" s="28">
        <v>22.79</v>
      </c>
      <c r="E32" s="28">
        <v>20.77</v>
      </c>
      <c r="F32" s="28">
        <v>22.84</v>
      </c>
      <c r="G32" s="28">
        <v>26.25</v>
      </c>
      <c r="H32" s="88">
        <f t="shared" si="0"/>
        <v>29</v>
      </c>
      <c r="I32" s="28">
        <v>31.23</v>
      </c>
      <c r="J32" s="88">
        <f t="shared" si="1"/>
        <v>36.480000000000004</v>
      </c>
      <c r="K32" s="28">
        <v>83082.38</v>
      </c>
      <c r="L32" s="88">
        <f t="shared" si="2"/>
        <v>93082.38</v>
      </c>
      <c r="M32" s="28">
        <v>24.13</v>
      </c>
      <c r="N32" s="28">
        <v>15.82</v>
      </c>
      <c r="O32" s="28">
        <v>26.76</v>
      </c>
      <c r="P32" s="28">
        <v>30.32</v>
      </c>
      <c r="Q32" s="28">
        <v>70928.42</v>
      </c>
      <c r="R32" s="28">
        <v>77615.02</v>
      </c>
      <c r="S32" s="28">
        <v>26.9</v>
      </c>
      <c r="T32" s="28">
        <v>20.18</v>
      </c>
      <c r="U32" s="28">
        <v>18.79</v>
      </c>
      <c r="V32" s="28">
        <v>61625.4</v>
      </c>
      <c r="W32" s="28">
        <v>24.58</v>
      </c>
      <c r="X32" s="28">
        <v>72995.08</v>
      </c>
      <c r="Y32" s="28">
        <v>24.27</v>
      </c>
      <c r="Z32" s="28">
        <v>21.53</v>
      </c>
      <c r="AA32" s="28">
        <v>18.260000000000002</v>
      </c>
      <c r="AB32" s="28">
        <v>21.44</v>
      </c>
      <c r="AC32" s="28">
        <v>54952.66</v>
      </c>
      <c r="AD32" s="28">
        <v>59758.94</v>
      </c>
      <c r="AE32" s="28">
        <v>59395.51</v>
      </c>
      <c r="AF32" s="28">
        <v>69246.759999999995</v>
      </c>
    </row>
    <row r="33" spans="1:32" ht="15.75" x14ac:dyDescent="0.25">
      <c r="A33" s="2">
        <v>28</v>
      </c>
      <c r="B33" s="28">
        <v>17.71</v>
      </c>
      <c r="C33" s="28">
        <v>19.27</v>
      </c>
      <c r="D33" s="28">
        <v>23.13</v>
      </c>
      <c r="E33" s="28">
        <v>21.08</v>
      </c>
      <c r="F33" s="28">
        <v>23.18</v>
      </c>
      <c r="G33" s="28">
        <v>26.64</v>
      </c>
      <c r="H33" s="88">
        <f t="shared" si="0"/>
        <v>29.39</v>
      </c>
      <c r="I33" s="28">
        <v>31.69</v>
      </c>
      <c r="J33" s="88">
        <f t="shared" si="1"/>
        <v>36.94</v>
      </c>
      <c r="K33" s="28">
        <v>84328.61</v>
      </c>
      <c r="L33" s="88">
        <f t="shared" si="2"/>
        <v>94328.61</v>
      </c>
      <c r="M33" s="28">
        <v>24.49</v>
      </c>
      <c r="N33" s="28">
        <v>16.05</v>
      </c>
      <c r="O33" s="28">
        <v>27.17</v>
      </c>
      <c r="P33" s="28">
        <v>30.78</v>
      </c>
      <c r="Q33" s="28">
        <v>71992.350000000006</v>
      </c>
      <c r="R33" s="28">
        <v>78779.240000000005</v>
      </c>
      <c r="S33" s="28">
        <v>27.31</v>
      </c>
      <c r="T33" s="28">
        <v>20.48</v>
      </c>
      <c r="U33" s="28">
        <v>19.07</v>
      </c>
      <c r="V33" s="28">
        <v>62549.78</v>
      </c>
      <c r="W33" s="28">
        <v>24.95</v>
      </c>
      <c r="X33" s="28">
        <v>74090</v>
      </c>
      <c r="Y33" s="28">
        <v>24.64</v>
      </c>
      <c r="Z33" s="28">
        <v>21.85</v>
      </c>
      <c r="AA33" s="28">
        <v>18.54</v>
      </c>
      <c r="AB33" s="28">
        <v>21.76</v>
      </c>
      <c r="AC33" s="28">
        <v>55776.95</v>
      </c>
      <c r="AD33" s="28">
        <v>60655.33</v>
      </c>
      <c r="AE33" s="28">
        <v>60286.44</v>
      </c>
      <c r="AF33" s="28">
        <v>70285.47</v>
      </c>
    </row>
    <row r="34" spans="1:32" ht="15.75" x14ac:dyDescent="0.25">
      <c r="A34" s="2">
        <v>29</v>
      </c>
      <c r="B34" s="28">
        <v>17.98</v>
      </c>
      <c r="C34" s="28">
        <v>19.559999999999999</v>
      </c>
      <c r="D34" s="28">
        <v>23.48</v>
      </c>
      <c r="E34" s="28">
        <v>21.39</v>
      </c>
      <c r="F34" s="28">
        <v>23.53</v>
      </c>
      <c r="G34" s="28">
        <v>27.04</v>
      </c>
      <c r="H34" s="88">
        <f t="shared" si="0"/>
        <v>29.79</v>
      </c>
      <c r="I34" s="28">
        <v>32.17</v>
      </c>
      <c r="J34" s="88">
        <f t="shared" si="1"/>
        <v>37.42</v>
      </c>
      <c r="K34" s="28">
        <v>85593.54</v>
      </c>
      <c r="L34" s="88">
        <f t="shared" si="2"/>
        <v>95593.54</v>
      </c>
      <c r="M34" s="28">
        <v>24.86</v>
      </c>
      <c r="N34" s="28">
        <v>16.29</v>
      </c>
      <c r="O34" s="28">
        <v>27.57</v>
      </c>
      <c r="P34" s="28">
        <v>31.24</v>
      </c>
      <c r="Q34" s="28">
        <v>73072.23</v>
      </c>
      <c r="R34" s="28">
        <v>79960.929999999993</v>
      </c>
      <c r="S34" s="28">
        <v>27.72</v>
      </c>
      <c r="T34" s="28">
        <v>20.79</v>
      </c>
      <c r="U34" s="28">
        <v>19.36</v>
      </c>
      <c r="V34" s="28">
        <v>63488.03</v>
      </c>
      <c r="W34" s="28">
        <v>25.32</v>
      </c>
      <c r="X34" s="28">
        <v>75201.350000000006</v>
      </c>
      <c r="Y34" s="28">
        <v>25.01</v>
      </c>
      <c r="Z34" s="28">
        <v>22.18</v>
      </c>
      <c r="AA34" s="28">
        <v>18.82</v>
      </c>
      <c r="AB34" s="28">
        <v>22.08</v>
      </c>
      <c r="AC34" s="28">
        <v>56613.61</v>
      </c>
      <c r="AD34" s="28">
        <v>61565.16</v>
      </c>
      <c r="AE34" s="28">
        <v>61190.74</v>
      </c>
      <c r="AF34" s="28">
        <v>71339.75</v>
      </c>
    </row>
    <row r="35" spans="1:32" ht="15.75" x14ac:dyDescent="0.25">
      <c r="A35" s="2">
        <v>30</v>
      </c>
      <c r="B35" s="28">
        <v>18.239999999999998</v>
      </c>
      <c r="C35" s="28">
        <v>19.86</v>
      </c>
      <c r="D35" s="28">
        <v>23.83</v>
      </c>
      <c r="E35" s="28">
        <v>21.71</v>
      </c>
      <c r="F35" s="28">
        <v>23.89</v>
      </c>
      <c r="G35" s="28">
        <v>27.45</v>
      </c>
      <c r="H35" s="88">
        <f t="shared" si="0"/>
        <v>30.2</v>
      </c>
      <c r="I35" s="28">
        <v>32.65</v>
      </c>
      <c r="J35" s="88">
        <f t="shared" si="1"/>
        <v>37.9</v>
      </c>
      <c r="K35" s="28">
        <v>86877.45</v>
      </c>
      <c r="L35" s="88">
        <f t="shared" si="2"/>
        <v>96877.45</v>
      </c>
      <c r="M35" s="28">
        <v>25.23</v>
      </c>
      <c r="N35" s="28">
        <v>16.54</v>
      </c>
      <c r="O35" s="28">
        <v>27.99</v>
      </c>
      <c r="P35" s="28">
        <v>31.71</v>
      </c>
      <c r="Q35" s="28">
        <v>74168.320000000007</v>
      </c>
      <c r="R35" s="28">
        <v>81160.350000000006</v>
      </c>
      <c r="S35" s="28">
        <v>28.13</v>
      </c>
      <c r="T35" s="28">
        <v>21.1</v>
      </c>
      <c r="U35" s="28">
        <v>19.649999999999999</v>
      </c>
      <c r="V35" s="28">
        <v>64440.35</v>
      </c>
      <c r="W35" s="28">
        <v>25.7</v>
      </c>
      <c r="X35" s="28">
        <v>76329.37</v>
      </c>
      <c r="Y35" s="28">
        <v>25.38</v>
      </c>
      <c r="Z35" s="28">
        <v>22.51</v>
      </c>
      <c r="AA35" s="28">
        <v>19.100000000000001</v>
      </c>
      <c r="AB35" s="28">
        <v>22.42</v>
      </c>
      <c r="AC35" s="28">
        <v>57462.81</v>
      </c>
      <c r="AD35" s="28">
        <v>62488.639999999999</v>
      </c>
      <c r="AE35" s="28">
        <v>62108.6</v>
      </c>
      <c r="AF35" s="28">
        <v>72409.84</v>
      </c>
    </row>
    <row r="36" spans="1:32" ht="15.75" x14ac:dyDescent="0.25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60"/>
      <c r="Z36" s="60"/>
      <c r="AA36" s="28"/>
      <c r="AB36" s="28"/>
      <c r="AC36" s="28"/>
      <c r="AD36" s="28"/>
      <c r="AE36" s="28"/>
      <c r="AF36" s="28"/>
    </row>
    <row r="37" spans="1:32" x14ac:dyDescent="0.25">
      <c r="AA37" s="50"/>
      <c r="AB37" s="50"/>
    </row>
    <row r="38" spans="1:32" x14ac:dyDescent="0.25">
      <c r="AA38" s="50"/>
      <c r="AB38" s="50"/>
    </row>
    <row r="39" spans="1:32" x14ac:dyDescent="0.25">
      <c r="AA39" s="50"/>
      <c r="AB39" s="50"/>
    </row>
    <row r="40" spans="1:32" x14ac:dyDescent="0.25">
      <c r="AA40" s="50"/>
      <c r="AB40" s="50"/>
    </row>
    <row r="41" spans="1:32" x14ac:dyDescent="0.25">
      <c r="AA41" s="50"/>
      <c r="AB41" s="50"/>
    </row>
    <row r="42" spans="1:32" x14ac:dyDescent="0.25">
      <c r="AA42" s="50"/>
      <c r="AB42" s="50"/>
    </row>
    <row r="43" spans="1:32" x14ac:dyDescent="0.25">
      <c r="AA43" s="50"/>
      <c r="AB43" s="50"/>
    </row>
    <row r="44" spans="1:32" x14ac:dyDescent="0.25">
      <c r="AA44" s="50"/>
      <c r="AB44" s="50"/>
    </row>
    <row r="45" spans="1:32" x14ac:dyDescent="0.25">
      <c r="AA45" s="50"/>
      <c r="AB45" s="50"/>
    </row>
    <row r="46" spans="1:32" x14ac:dyDescent="0.25">
      <c r="AA46" s="50"/>
      <c r="AB46" s="50"/>
    </row>
    <row r="47" spans="1:32" x14ac:dyDescent="0.25">
      <c r="AA47" s="50"/>
      <c r="AB47" s="50"/>
    </row>
    <row r="48" spans="1:32" x14ac:dyDescent="0.25">
      <c r="AA48" s="50"/>
      <c r="AB48" s="50"/>
    </row>
    <row r="49" spans="27:28" x14ac:dyDescent="0.25">
      <c r="AA49" s="50"/>
      <c r="AB49" s="50"/>
    </row>
    <row r="50" spans="27:28" x14ac:dyDescent="0.25">
      <c r="AA50" s="50"/>
      <c r="AB50" s="50"/>
    </row>
    <row r="51" spans="27:28" x14ac:dyDescent="0.25">
      <c r="AA51" s="50"/>
      <c r="AB51" s="50"/>
    </row>
    <row r="52" spans="27:28" x14ac:dyDescent="0.25">
      <c r="AA52" s="50"/>
      <c r="AB52" s="50"/>
    </row>
    <row r="53" spans="27:28" x14ac:dyDescent="0.25">
      <c r="AA53" s="50"/>
      <c r="AB53" s="50"/>
    </row>
    <row r="54" spans="27:28" x14ac:dyDescent="0.25">
      <c r="AA54" s="50"/>
      <c r="AB54" s="50"/>
    </row>
    <row r="55" spans="27:28" x14ac:dyDescent="0.25">
      <c r="AA55" s="50"/>
      <c r="AB55" s="50"/>
    </row>
    <row r="56" spans="27:28" x14ac:dyDescent="0.25">
      <c r="AA56" s="50"/>
      <c r="AB56" s="50"/>
    </row>
    <row r="57" spans="27:28" x14ac:dyDescent="0.25">
      <c r="AA57" s="50"/>
      <c r="AB57" s="50"/>
    </row>
    <row r="58" spans="27:28" x14ac:dyDescent="0.25">
      <c r="AA58" s="50"/>
      <c r="AB58" s="50"/>
    </row>
    <row r="59" spans="27:28" x14ac:dyDescent="0.25">
      <c r="AA59" s="50"/>
      <c r="AB59" s="50"/>
    </row>
    <row r="60" spans="27:28" x14ac:dyDescent="0.25">
      <c r="AA60" s="50"/>
      <c r="AB60" s="50"/>
    </row>
    <row r="61" spans="27:28" x14ac:dyDescent="0.25">
      <c r="AA61" s="50"/>
      <c r="AB61" s="50"/>
    </row>
    <row r="62" spans="27:28" x14ac:dyDescent="0.25">
      <c r="AA62" s="50"/>
      <c r="AB62" s="50"/>
    </row>
    <row r="63" spans="27:28" x14ac:dyDescent="0.25">
      <c r="AA63" s="50"/>
      <c r="AB63" s="50"/>
    </row>
    <row r="64" spans="27:28" x14ac:dyDescent="0.25">
      <c r="AA64" s="50"/>
      <c r="AB64" s="50"/>
    </row>
    <row r="65" spans="27:28" x14ac:dyDescent="0.25">
      <c r="AA65" s="50"/>
      <c r="AB65" s="50"/>
    </row>
    <row r="66" spans="27:28" x14ac:dyDescent="0.25">
      <c r="AA66" s="50"/>
      <c r="AB66" s="50"/>
    </row>
    <row r="67" spans="27:28" x14ac:dyDescent="0.25">
      <c r="AA67" s="50"/>
      <c r="AB67" s="50"/>
    </row>
    <row r="68" spans="27:28" x14ac:dyDescent="0.25">
      <c r="AA68" s="50"/>
      <c r="AB68" s="50"/>
    </row>
    <row r="69" spans="27:28" x14ac:dyDescent="0.25">
      <c r="AA69" s="50"/>
      <c r="AB69" s="50"/>
    </row>
    <row r="70" spans="27:28" x14ac:dyDescent="0.25">
      <c r="AA70" s="50"/>
      <c r="AB70" s="50"/>
    </row>
    <row r="71" spans="27:28" x14ac:dyDescent="0.25">
      <c r="AA71" s="50"/>
      <c r="AB71" s="50"/>
    </row>
    <row r="72" spans="27:28" x14ac:dyDescent="0.25">
      <c r="AA72" s="50"/>
      <c r="AB72" s="50"/>
    </row>
    <row r="73" spans="27:28" x14ac:dyDescent="0.25">
      <c r="AA73" s="50"/>
      <c r="AB73" s="50"/>
    </row>
    <row r="74" spans="27:28" x14ac:dyDescent="0.25">
      <c r="AA74" s="50"/>
      <c r="AB74" s="50"/>
    </row>
    <row r="75" spans="27:28" x14ac:dyDescent="0.25">
      <c r="AA75" s="50"/>
      <c r="AB75" s="50"/>
    </row>
    <row r="76" spans="27:28" x14ac:dyDescent="0.25">
      <c r="AA76" s="50"/>
      <c r="AB76" s="50"/>
    </row>
    <row r="77" spans="27:28" x14ac:dyDescent="0.25">
      <c r="AA77" s="50"/>
      <c r="AB77" s="50"/>
    </row>
    <row r="78" spans="27:28" x14ac:dyDescent="0.25">
      <c r="AA78" s="50"/>
      <c r="AB78" s="50"/>
    </row>
    <row r="79" spans="27:28" x14ac:dyDescent="0.25">
      <c r="AA79" s="50"/>
      <c r="AB79" s="50"/>
    </row>
    <row r="80" spans="27:28" x14ac:dyDescent="0.25">
      <c r="AA80" s="50"/>
      <c r="AB80" s="50"/>
    </row>
    <row r="81" spans="27:28" x14ac:dyDescent="0.25">
      <c r="AA81" s="50"/>
      <c r="AB81" s="50"/>
    </row>
    <row r="82" spans="27:28" x14ac:dyDescent="0.25">
      <c r="AA82" s="50"/>
      <c r="AB82" s="50"/>
    </row>
    <row r="83" spans="27:28" x14ac:dyDescent="0.25">
      <c r="AA83" s="50"/>
      <c r="AB83" s="50"/>
    </row>
    <row r="84" spans="27:28" x14ac:dyDescent="0.25">
      <c r="AA84" s="50"/>
      <c r="AB84" s="50"/>
    </row>
    <row r="85" spans="27:28" x14ac:dyDescent="0.25">
      <c r="AA85" s="50"/>
      <c r="AB85" s="50"/>
    </row>
    <row r="86" spans="27:28" x14ac:dyDescent="0.25">
      <c r="AA86" s="50"/>
      <c r="AB86" s="50"/>
    </row>
    <row r="87" spans="27:28" x14ac:dyDescent="0.25">
      <c r="AA87" s="50"/>
      <c r="AB87" s="50"/>
    </row>
    <row r="88" spans="27:28" x14ac:dyDescent="0.25">
      <c r="AA88" s="50"/>
      <c r="AB88" s="50"/>
    </row>
    <row r="89" spans="27:28" x14ac:dyDescent="0.25">
      <c r="AA89" s="50"/>
      <c r="AB89" s="50"/>
    </row>
    <row r="90" spans="27:28" x14ac:dyDescent="0.25">
      <c r="AA90" s="50"/>
      <c r="AB90" s="50"/>
    </row>
    <row r="91" spans="27:28" x14ac:dyDescent="0.25">
      <c r="AA91" s="50"/>
      <c r="AB91" s="50"/>
    </row>
    <row r="92" spans="27:28" x14ac:dyDescent="0.25">
      <c r="AA92" s="50"/>
      <c r="AB92" s="50"/>
    </row>
    <row r="93" spans="27:28" x14ac:dyDescent="0.25">
      <c r="AA93" s="50"/>
      <c r="AB93" s="50"/>
    </row>
    <row r="94" spans="27:28" x14ac:dyDescent="0.25">
      <c r="AA94" s="50"/>
      <c r="AB94" s="50"/>
    </row>
    <row r="95" spans="27:28" x14ac:dyDescent="0.25">
      <c r="AA95" s="50"/>
      <c r="AB95" s="50"/>
    </row>
    <row r="96" spans="27:28" x14ac:dyDescent="0.25">
      <c r="AA96" s="50"/>
      <c r="AB96" s="50"/>
    </row>
    <row r="97" spans="27:28" x14ac:dyDescent="0.25">
      <c r="AA97" s="50"/>
      <c r="AB97" s="50"/>
    </row>
    <row r="98" spans="27:28" x14ac:dyDescent="0.25">
      <c r="AA98" s="50"/>
      <c r="AB98" s="50"/>
    </row>
    <row r="99" spans="27:28" x14ac:dyDescent="0.25">
      <c r="AA99" s="50"/>
      <c r="AB99" s="50"/>
    </row>
    <row r="100" spans="27:28" x14ac:dyDescent="0.25">
      <c r="AA100" s="50"/>
      <c r="AB100" s="50"/>
    </row>
    <row r="101" spans="27:28" x14ac:dyDescent="0.25">
      <c r="AA101" s="50"/>
      <c r="AB101" s="50"/>
    </row>
    <row r="102" spans="27:28" x14ac:dyDescent="0.25">
      <c r="AA102" s="50"/>
      <c r="AB102" s="50"/>
    </row>
    <row r="103" spans="27:28" x14ac:dyDescent="0.25">
      <c r="AA103" s="50"/>
      <c r="AB103" s="50"/>
    </row>
    <row r="104" spans="27:28" x14ac:dyDescent="0.25">
      <c r="AA104" s="50"/>
      <c r="AB104" s="50"/>
    </row>
    <row r="105" spans="27:28" x14ac:dyDescent="0.25">
      <c r="AA105" s="50"/>
      <c r="AB105" s="50"/>
    </row>
    <row r="106" spans="27:28" x14ac:dyDescent="0.25">
      <c r="AA106" s="50"/>
      <c r="AB106" s="50"/>
    </row>
    <row r="107" spans="27:28" x14ac:dyDescent="0.25">
      <c r="AA107" s="50"/>
      <c r="AB107" s="50"/>
    </row>
    <row r="108" spans="27:28" x14ac:dyDescent="0.25">
      <c r="AA108" s="50"/>
      <c r="AB108" s="50"/>
    </row>
    <row r="109" spans="27:28" x14ac:dyDescent="0.25">
      <c r="AA109" s="50"/>
      <c r="AB109" s="50"/>
    </row>
    <row r="110" spans="27:28" x14ac:dyDescent="0.25">
      <c r="AA110" s="50"/>
      <c r="AB110" s="50"/>
    </row>
    <row r="111" spans="27:28" x14ac:dyDescent="0.25">
      <c r="AA111" s="50"/>
      <c r="AB111" s="50"/>
    </row>
    <row r="112" spans="27:28" x14ac:dyDescent="0.25">
      <c r="AA112" s="50"/>
      <c r="AB112" s="50"/>
    </row>
    <row r="113" spans="27:28" x14ac:dyDescent="0.25">
      <c r="AA113" s="50"/>
      <c r="AB113" s="50"/>
    </row>
    <row r="114" spans="27:28" x14ac:dyDescent="0.25">
      <c r="AA114" s="50"/>
      <c r="AB114" s="50"/>
    </row>
    <row r="115" spans="27:28" x14ac:dyDescent="0.25">
      <c r="AA115" s="50"/>
      <c r="AB115" s="50"/>
    </row>
    <row r="116" spans="27:28" x14ac:dyDescent="0.25">
      <c r="AA116" s="50"/>
      <c r="AB116" s="50"/>
    </row>
    <row r="117" spans="27:28" x14ac:dyDescent="0.25">
      <c r="AA117" s="50"/>
      <c r="AB117" s="50"/>
    </row>
    <row r="118" spans="27:28" x14ac:dyDescent="0.25">
      <c r="AA118" s="50"/>
      <c r="AB118" s="50"/>
    </row>
    <row r="119" spans="27:28" x14ac:dyDescent="0.25">
      <c r="AA119" s="50"/>
      <c r="AB119" s="50"/>
    </row>
    <row r="120" spans="27:28" x14ac:dyDescent="0.25">
      <c r="AA120" s="50"/>
      <c r="AB120" s="50"/>
    </row>
    <row r="121" spans="27:28" x14ac:dyDescent="0.25">
      <c r="AA121" s="50"/>
      <c r="AB121" s="50"/>
    </row>
    <row r="122" spans="27:28" x14ac:dyDescent="0.25">
      <c r="AA122" s="50"/>
      <c r="AB122" s="50"/>
    </row>
    <row r="123" spans="27:28" x14ac:dyDescent="0.25">
      <c r="AA123" s="50"/>
      <c r="AB123" s="50"/>
    </row>
    <row r="124" spans="27:28" x14ac:dyDescent="0.25">
      <c r="AA124" s="50"/>
      <c r="AB124" s="50"/>
    </row>
    <row r="125" spans="27:28" x14ac:dyDescent="0.25">
      <c r="AA125" s="50"/>
      <c r="AB125" s="50"/>
    </row>
    <row r="126" spans="27:28" x14ac:dyDescent="0.25">
      <c r="AA126" s="50"/>
      <c r="AB126" s="50"/>
    </row>
    <row r="127" spans="27:28" x14ac:dyDescent="0.25">
      <c r="AA127" s="50"/>
      <c r="AB127" s="50"/>
    </row>
    <row r="128" spans="27:28" x14ac:dyDescent="0.25">
      <c r="AA128" s="50"/>
      <c r="AB128" s="50"/>
    </row>
    <row r="129" spans="27:28" x14ac:dyDescent="0.25">
      <c r="AA129" s="50"/>
      <c r="AB129" s="50"/>
    </row>
    <row r="130" spans="27:28" x14ac:dyDescent="0.25">
      <c r="AA130" s="50"/>
      <c r="AB130" s="50"/>
    </row>
    <row r="131" spans="27:28" x14ac:dyDescent="0.25">
      <c r="AA131" s="50"/>
      <c r="AB131" s="50"/>
    </row>
    <row r="132" spans="27:28" x14ac:dyDescent="0.25">
      <c r="AA132" s="50"/>
      <c r="AB132" s="50"/>
    </row>
    <row r="133" spans="27:28" x14ac:dyDescent="0.25">
      <c r="AA133" s="50"/>
      <c r="AB133" s="50"/>
    </row>
    <row r="134" spans="27:28" x14ac:dyDescent="0.25">
      <c r="AA134" s="50"/>
      <c r="AB134" s="50"/>
    </row>
    <row r="135" spans="27:28" x14ac:dyDescent="0.25">
      <c r="AA135" s="50"/>
      <c r="AB135" s="50"/>
    </row>
    <row r="136" spans="27:28" x14ac:dyDescent="0.25">
      <c r="AA136" s="50"/>
      <c r="AB136" s="50"/>
    </row>
    <row r="137" spans="27:28" x14ac:dyDescent="0.25">
      <c r="AA137" s="50"/>
      <c r="AB137" s="50"/>
    </row>
    <row r="138" spans="27:28" x14ac:dyDescent="0.25">
      <c r="AA138" s="50"/>
      <c r="AB138" s="50"/>
    </row>
    <row r="139" spans="27:28" x14ac:dyDescent="0.25">
      <c r="AA139" s="50"/>
      <c r="AB139" s="50"/>
    </row>
    <row r="140" spans="27:28" x14ac:dyDescent="0.25">
      <c r="AA140" s="50"/>
      <c r="AB140" s="50"/>
    </row>
    <row r="141" spans="27:28" x14ac:dyDescent="0.25">
      <c r="AA141" s="50"/>
      <c r="AB141" s="50"/>
    </row>
    <row r="142" spans="27:28" x14ac:dyDescent="0.25">
      <c r="AA142" s="50"/>
      <c r="AB142" s="50"/>
    </row>
    <row r="143" spans="27:28" x14ac:dyDescent="0.25">
      <c r="AA143" s="50"/>
      <c r="AB143" s="50"/>
    </row>
    <row r="144" spans="27:28" x14ac:dyDescent="0.25">
      <c r="AA144" s="50"/>
      <c r="AB144" s="50"/>
    </row>
    <row r="145" spans="27:28" x14ac:dyDescent="0.25">
      <c r="AA145" s="50"/>
      <c r="AB145" s="50"/>
    </row>
    <row r="146" spans="27:28" x14ac:dyDescent="0.25">
      <c r="AA146" s="50"/>
      <c r="AB146" s="50"/>
    </row>
    <row r="147" spans="27:28" x14ac:dyDescent="0.25">
      <c r="AA147" s="50"/>
      <c r="AB147" s="50"/>
    </row>
    <row r="148" spans="27:28" x14ac:dyDescent="0.25">
      <c r="AA148" s="50"/>
      <c r="AB148" s="50"/>
    </row>
    <row r="149" spans="27:28" x14ac:dyDescent="0.25">
      <c r="AA149" s="50"/>
      <c r="AB149" s="50"/>
    </row>
    <row r="150" spans="27:28" x14ac:dyDescent="0.25">
      <c r="AA150" s="50"/>
      <c r="AB150" s="50"/>
    </row>
    <row r="151" spans="27:28" x14ac:dyDescent="0.25">
      <c r="AA151" s="50"/>
      <c r="AB151" s="50"/>
    </row>
    <row r="152" spans="27:28" x14ac:dyDescent="0.25">
      <c r="AA152" s="50"/>
      <c r="AB152" s="50"/>
    </row>
    <row r="153" spans="27:28" x14ac:dyDescent="0.25">
      <c r="AA153" s="50"/>
      <c r="AB153" s="50"/>
    </row>
    <row r="154" spans="27:28" x14ac:dyDescent="0.25">
      <c r="AA154" s="50"/>
      <c r="AB154" s="50"/>
    </row>
    <row r="155" spans="27:28" x14ac:dyDescent="0.25">
      <c r="AA155" s="50"/>
      <c r="AB155" s="50"/>
    </row>
    <row r="156" spans="27:28" x14ac:dyDescent="0.25">
      <c r="AA156" s="50"/>
      <c r="AB156" s="50"/>
    </row>
    <row r="157" spans="27:28" x14ac:dyDescent="0.25">
      <c r="AA157" s="50"/>
      <c r="AB157" s="50"/>
    </row>
    <row r="158" spans="27:28" x14ac:dyDescent="0.25">
      <c r="AA158" s="50"/>
      <c r="AB158" s="50"/>
    </row>
    <row r="159" spans="27:28" x14ac:dyDescent="0.25">
      <c r="AA159" s="50"/>
      <c r="AB159" s="50"/>
    </row>
    <row r="160" spans="27:28" x14ac:dyDescent="0.25">
      <c r="AA160" s="50"/>
      <c r="AB160" s="50"/>
    </row>
    <row r="161" spans="27:28" x14ac:dyDescent="0.25">
      <c r="AA161" s="50"/>
      <c r="AB161" s="50"/>
    </row>
    <row r="162" spans="27:28" x14ac:dyDescent="0.25">
      <c r="AA162" s="50"/>
      <c r="AB162" s="50"/>
    </row>
    <row r="163" spans="27:28" x14ac:dyDescent="0.25">
      <c r="AA163" s="50"/>
      <c r="AB163" s="50"/>
    </row>
    <row r="164" spans="27:28" x14ac:dyDescent="0.25">
      <c r="AA164" s="50"/>
      <c r="AB164" s="50"/>
    </row>
    <row r="165" spans="27:28" x14ac:dyDescent="0.25">
      <c r="AA165" s="50"/>
      <c r="AB165" s="50"/>
    </row>
    <row r="166" spans="27:28" x14ac:dyDescent="0.25">
      <c r="AA166" s="50"/>
      <c r="AB166" s="50"/>
    </row>
    <row r="167" spans="27:28" x14ac:dyDescent="0.25">
      <c r="AA167" s="50"/>
      <c r="AB167" s="50"/>
    </row>
    <row r="168" spans="27:28" x14ac:dyDescent="0.25">
      <c r="AA168" s="50"/>
      <c r="AB168" s="50"/>
    </row>
    <row r="169" spans="27:28" x14ac:dyDescent="0.25">
      <c r="AA169" s="50"/>
      <c r="AB169" s="50"/>
    </row>
    <row r="170" spans="27:28" x14ac:dyDescent="0.25">
      <c r="AA170" s="50"/>
      <c r="AB170" s="50"/>
    </row>
    <row r="171" spans="27:28" x14ac:dyDescent="0.25">
      <c r="AA171" s="50"/>
      <c r="AB171" s="50"/>
    </row>
    <row r="172" spans="27:28" x14ac:dyDescent="0.25">
      <c r="AA172" s="50"/>
      <c r="AB172" s="50"/>
    </row>
    <row r="173" spans="27:28" x14ac:dyDescent="0.25">
      <c r="AA173" s="50"/>
      <c r="AB173" s="50"/>
    </row>
    <row r="174" spans="27:28" x14ac:dyDescent="0.25">
      <c r="AA174" s="50"/>
      <c r="AB174" s="50"/>
    </row>
    <row r="175" spans="27:28" x14ac:dyDescent="0.25">
      <c r="AA175" s="50"/>
      <c r="AB175" s="50"/>
    </row>
    <row r="176" spans="27:28" x14ac:dyDescent="0.25">
      <c r="AA176" s="50"/>
      <c r="AB176" s="50"/>
    </row>
    <row r="177" spans="27:28" x14ac:dyDescent="0.25">
      <c r="AA177" s="50"/>
      <c r="AB177" s="50"/>
    </row>
    <row r="178" spans="27:28" x14ac:dyDescent="0.25">
      <c r="AA178" s="50"/>
      <c r="AB178" s="50"/>
    </row>
    <row r="179" spans="27:28" x14ac:dyDescent="0.25">
      <c r="AA179" s="50"/>
      <c r="AB179" s="50"/>
    </row>
    <row r="180" spans="27:28" x14ac:dyDescent="0.25">
      <c r="AA180" s="50"/>
      <c r="AB180" s="50"/>
    </row>
    <row r="181" spans="27:28" x14ac:dyDescent="0.25">
      <c r="AA181" s="50"/>
      <c r="AB181" s="50"/>
    </row>
    <row r="182" spans="27:28" x14ac:dyDescent="0.25">
      <c r="AA182" s="50"/>
      <c r="AB182" s="50"/>
    </row>
    <row r="183" spans="27:28" x14ac:dyDescent="0.25">
      <c r="AA183" s="50"/>
      <c r="AB183" s="50"/>
    </row>
    <row r="184" spans="27:28" x14ac:dyDescent="0.25">
      <c r="AA184" s="50"/>
      <c r="AB184" s="50"/>
    </row>
    <row r="185" spans="27:28" x14ac:dyDescent="0.25">
      <c r="AA185" s="50"/>
      <c r="AB185" s="50"/>
    </row>
    <row r="186" spans="27:28" x14ac:dyDescent="0.25">
      <c r="AA186" s="50"/>
      <c r="AB186" s="50"/>
    </row>
    <row r="187" spans="27:28" x14ac:dyDescent="0.25">
      <c r="AA187" s="50"/>
      <c r="AB187" s="50"/>
    </row>
    <row r="188" spans="27:28" x14ac:dyDescent="0.25">
      <c r="AA188" s="50"/>
      <c r="AB188" s="50"/>
    </row>
    <row r="189" spans="27:28" x14ac:dyDescent="0.25">
      <c r="AA189" s="50"/>
      <c r="AB189" s="50"/>
    </row>
    <row r="190" spans="27:28" x14ac:dyDescent="0.25">
      <c r="AA190" s="50"/>
      <c r="AB190" s="50"/>
    </row>
    <row r="191" spans="27:28" x14ac:dyDescent="0.25">
      <c r="AA191" s="50"/>
      <c r="AB191" s="50"/>
    </row>
    <row r="192" spans="27:28" x14ac:dyDescent="0.25">
      <c r="AA192" s="50"/>
      <c r="AB192" s="50"/>
    </row>
    <row r="193" spans="27:28" x14ac:dyDescent="0.25">
      <c r="AA193" s="50"/>
      <c r="AB193" s="50"/>
    </row>
    <row r="194" spans="27:28" x14ac:dyDescent="0.25">
      <c r="AA194" s="50"/>
      <c r="AB194" s="50"/>
    </row>
    <row r="195" spans="27:28" x14ac:dyDescent="0.25">
      <c r="AA195" s="50"/>
      <c r="AB195" s="50"/>
    </row>
    <row r="196" spans="27:28" x14ac:dyDescent="0.25">
      <c r="AA196" s="50"/>
      <c r="AB196" s="50"/>
    </row>
    <row r="197" spans="27:28" x14ac:dyDescent="0.25">
      <c r="AA197" s="50"/>
      <c r="AB197" s="50"/>
    </row>
    <row r="198" spans="27:28" x14ac:dyDescent="0.25">
      <c r="AA198" s="50"/>
      <c r="AB198" s="50"/>
    </row>
    <row r="199" spans="27:28" x14ac:dyDescent="0.25">
      <c r="AA199" s="50"/>
      <c r="AB199" s="50"/>
    </row>
    <row r="200" spans="27:28" x14ac:dyDescent="0.25">
      <c r="AA200" s="50"/>
      <c r="AB200" s="50"/>
    </row>
    <row r="201" spans="27:28" x14ac:dyDescent="0.25">
      <c r="AA201" s="50"/>
      <c r="AB201" s="50"/>
    </row>
    <row r="202" spans="27:28" x14ac:dyDescent="0.25">
      <c r="AA202" s="50"/>
      <c r="AB202" s="50"/>
    </row>
    <row r="203" spans="27:28" x14ac:dyDescent="0.25">
      <c r="AA203" s="50"/>
      <c r="AB203" s="50"/>
    </row>
    <row r="204" spans="27:28" x14ac:dyDescent="0.25">
      <c r="AA204" s="50"/>
      <c r="AB204" s="50"/>
    </row>
    <row r="205" spans="27:28" x14ac:dyDescent="0.25">
      <c r="AA205" s="50"/>
      <c r="AB205" s="50"/>
    </row>
    <row r="206" spans="27:28" x14ac:dyDescent="0.25">
      <c r="AA206" s="50"/>
      <c r="AB206" s="50"/>
    </row>
    <row r="207" spans="27:28" x14ac:dyDescent="0.25">
      <c r="AA207" s="50"/>
      <c r="AB207" s="50"/>
    </row>
    <row r="208" spans="27:28" x14ac:dyDescent="0.25">
      <c r="AA208" s="50"/>
      <c r="AB208" s="50"/>
    </row>
    <row r="209" spans="27:28" x14ac:dyDescent="0.25">
      <c r="AA209" s="50"/>
      <c r="AB209" s="50"/>
    </row>
    <row r="210" spans="27:28" x14ac:dyDescent="0.25">
      <c r="AA210" s="50"/>
      <c r="AB210" s="50"/>
    </row>
    <row r="211" spans="27:28" x14ac:dyDescent="0.25">
      <c r="AA211" s="50"/>
      <c r="AB211" s="50"/>
    </row>
    <row r="212" spans="27:28" x14ac:dyDescent="0.25">
      <c r="AA212" s="50"/>
      <c r="AB212" s="50"/>
    </row>
    <row r="213" spans="27:28" x14ac:dyDescent="0.25">
      <c r="AA213" s="50"/>
      <c r="AB213" s="50"/>
    </row>
    <row r="214" spans="27:28" x14ac:dyDescent="0.25">
      <c r="AA214" s="50"/>
      <c r="AB214" s="50"/>
    </row>
    <row r="215" spans="27:28" x14ac:dyDescent="0.25">
      <c r="AA215" s="50"/>
      <c r="AB215" s="50"/>
    </row>
    <row r="216" spans="27:28" x14ac:dyDescent="0.25">
      <c r="AA216" s="50"/>
      <c r="AB216" s="50"/>
    </row>
    <row r="217" spans="27:28" x14ac:dyDescent="0.25">
      <c r="AA217" s="50"/>
      <c r="AB217" s="50"/>
    </row>
    <row r="218" spans="27:28" x14ac:dyDescent="0.25">
      <c r="AA218" s="50"/>
      <c r="AB218" s="50"/>
    </row>
    <row r="219" spans="27:28" x14ac:dyDescent="0.25">
      <c r="AA219" s="50"/>
      <c r="AB219" s="50"/>
    </row>
    <row r="220" spans="27:28" x14ac:dyDescent="0.25">
      <c r="AA220" s="50"/>
      <c r="AB220" s="50"/>
    </row>
    <row r="221" spans="27:28" x14ac:dyDescent="0.25">
      <c r="AA221" s="50"/>
      <c r="AB221" s="50"/>
    </row>
    <row r="222" spans="27:28" x14ac:dyDescent="0.25">
      <c r="AA222" s="50"/>
      <c r="AB222" s="50"/>
    </row>
    <row r="223" spans="27:28" x14ac:dyDescent="0.25">
      <c r="AA223" s="50"/>
      <c r="AB223" s="50"/>
    </row>
    <row r="224" spans="27:28" x14ac:dyDescent="0.25">
      <c r="AA224" s="50"/>
      <c r="AB224" s="50"/>
    </row>
    <row r="225" spans="27:28" x14ac:dyDescent="0.25">
      <c r="AA225" s="50"/>
      <c r="AB225" s="50"/>
    </row>
    <row r="226" spans="27:28" x14ac:dyDescent="0.25">
      <c r="AA226" s="50"/>
      <c r="AB226" s="50"/>
    </row>
    <row r="227" spans="27:28" x14ac:dyDescent="0.25">
      <c r="AA227" s="50"/>
      <c r="AB227" s="50"/>
    </row>
    <row r="228" spans="27:28" x14ac:dyDescent="0.25">
      <c r="AA228" s="50"/>
      <c r="AB228" s="50"/>
    </row>
    <row r="229" spans="27:28" x14ac:dyDescent="0.25">
      <c r="AA229" s="50"/>
      <c r="AB229" s="50"/>
    </row>
    <row r="230" spans="27:28" x14ac:dyDescent="0.25">
      <c r="AA230" s="50"/>
      <c r="AB230" s="50"/>
    </row>
    <row r="231" spans="27:28" x14ac:dyDescent="0.25">
      <c r="AA231" s="50"/>
      <c r="AB231" s="50"/>
    </row>
    <row r="232" spans="27:28" x14ac:dyDescent="0.25">
      <c r="AA232" s="50"/>
      <c r="AB232" s="50"/>
    </row>
    <row r="233" spans="27:28" x14ac:dyDescent="0.25">
      <c r="AA233" s="50"/>
      <c r="AB233" s="50"/>
    </row>
    <row r="234" spans="27:28" x14ac:dyDescent="0.25">
      <c r="AA234" s="50"/>
      <c r="AB234" s="50"/>
    </row>
    <row r="235" spans="27:28" x14ac:dyDescent="0.25">
      <c r="AA235" s="50"/>
      <c r="AB235" s="50"/>
    </row>
    <row r="236" spans="27:28" x14ac:dyDescent="0.25">
      <c r="AA236" s="50"/>
      <c r="AB236" s="50"/>
    </row>
    <row r="237" spans="27:28" x14ac:dyDescent="0.25">
      <c r="AA237" s="50"/>
      <c r="AB237" s="50"/>
    </row>
    <row r="238" spans="27:28" x14ac:dyDescent="0.25">
      <c r="AA238" s="50"/>
      <c r="AB238" s="50"/>
    </row>
    <row r="239" spans="27:28" x14ac:dyDescent="0.25">
      <c r="AA239" s="50"/>
      <c r="AB239" s="50"/>
    </row>
    <row r="240" spans="27:28" x14ac:dyDescent="0.25">
      <c r="AA240" s="50"/>
      <c r="AB240" s="50"/>
    </row>
    <row r="241" spans="27:28" x14ac:dyDescent="0.25">
      <c r="AA241" s="50"/>
      <c r="AB241" s="50"/>
    </row>
    <row r="242" spans="27:28" x14ac:dyDescent="0.25">
      <c r="AA242" s="50"/>
      <c r="AB242" s="50"/>
    </row>
    <row r="243" spans="27:28" x14ac:dyDescent="0.25">
      <c r="AA243" s="50"/>
      <c r="AB243" s="50"/>
    </row>
    <row r="244" spans="27:28" x14ac:dyDescent="0.25">
      <c r="AA244" s="50"/>
      <c r="AB244" s="50"/>
    </row>
    <row r="245" spans="27:28" x14ac:dyDescent="0.25">
      <c r="AA245" s="50"/>
      <c r="AB245" s="50"/>
    </row>
    <row r="246" spans="27:28" x14ac:dyDescent="0.25">
      <c r="AA246" s="50"/>
      <c r="AB246" s="50"/>
    </row>
    <row r="247" spans="27:28" x14ac:dyDescent="0.25">
      <c r="AA247" s="50"/>
      <c r="AB247" s="50"/>
    </row>
    <row r="248" spans="27:28" x14ac:dyDescent="0.25">
      <c r="AA248" s="50"/>
      <c r="AB248" s="50"/>
    </row>
    <row r="249" spans="27:28" x14ac:dyDescent="0.25">
      <c r="AA249" s="50"/>
      <c r="AB249" s="50"/>
    </row>
    <row r="250" spans="27:28" x14ac:dyDescent="0.25">
      <c r="AA250" s="50"/>
      <c r="AB250" s="50"/>
    </row>
    <row r="251" spans="27:28" x14ac:dyDescent="0.25">
      <c r="AA251" s="50"/>
      <c r="AB251" s="50"/>
    </row>
    <row r="252" spans="27:28" x14ac:dyDescent="0.25">
      <c r="AA252" s="50"/>
      <c r="AB252" s="50"/>
    </row>
    <row r="253" spans="27:28" x14ac:dyDescent="0.25">
      <c r="AA253" s="50"/>
      <c r="AB253" s="50"/>
    </row>
    <row r="254" spans="27:28" x14ac:dyDescent="0.25">
      <c r="AA254" s="50"/>
      <c r="AB254" s="50"/>
    </row>
    <row r="255" spans="27:28" x14ac:dyDescent="0.25">
      <c r="AA255" s="50"/>
      <c r="AB255" s="50"/>
    </row>
    <row r="256" spans="27:28" x14ac:dyDescent="0.25">
      <c r="AA256" s="50"/>
      <c r="AB256" s="50"/>
    </row>
    <row r="257" spans="27:28" x14ac:dyDescent="0.25">
      <c r="AA257" s="50"/>
      <c r="AB257" s="50"/>
    </row>
    <row r="258" spans="27:28" x14ac:dyDescent="0.25">
      <c r="AA258" s="50"/>
      <c r="AB258" s="50"/>
    </row>
    <row r="259" spans="27:28" x14ac:dyDescent="0.25">
      <c r="AA259" s="50"/>
      <c r="AB259" s="50"/>
    </row>
    <row r="260" spans="27:28" x14ac:dyDescent="0.25">
      <c r="AA260" s="50"/>
      <c r="AB260" s="50"/>
    </row>
    <row r="261" spans="27:28" x14ac:dyDescent="0.25">
      <c r="AA261" s="50"/>
      <c r="AB261" s="50"/>
    </row>
    <row r="262" spans="27:28" x14ac:dyDescent="0.25">
      <c r="AA262" s="50"/>
      <c r="AB262" s="50"/>
    </row>
    <row r="263" spans="27:28" x14ac:dyDescent="0.25">
      <c r="AA263" s="50"/>
      <c r="AB263" s="50"/>
    </row>
    <row r="264" spans="27:28" x14ac:dyDescent="0.25">
      <c r="AA264" s="50"/>
      <c r="AB264" s="50"/>
    </row>
    <row r="265" spans="27:28" x14ac:dyDescent="0.25">
      <c r="AA265" s="50"/>
      <c r="AB265" s="50"/>
    </row>
    <row r="266" spans="27:28" x14ac:dyDescent="0.25">
      <c r="AA266" s="50"/>
      <c r="AB266" s="50"/>
    </row>
    <row r="267" spans="27:28" x14ac:dyDescent="0.25">
      <c r="AA267" s="50"/>
      <c r="AB267" s="50"/>
    </row>
    <row r="268" spans="27:28" x14ac:dyDescent="0.25">
      <c r="AA268" s="50"/>
      <c r="AB268" s="50"/>
    </row>
    <row r="269" spans="27:28" x14ac:dyDescent="0.25">
      <c r="AA269" s="50"/>
      <c r="AB269" s="50"/>
    </row>
    <row r="270" spans="27:28" x14ac:dyDescent="0.25">
      <c r="AA270" s="50"/>
      <c r="AB270" s="50"/>
    </row>
    <row r="271" spans="27:28" x14ac:dyDescent="0.25">
      <c r="AA271" s="50"/>
      <c r="AB271" s="50"/>
    </row>
    <row r="272" spans="27:28" x14ac:dyDescent="0.25">
      <c r="AA272" s="50"/>
      <c r="AB272" s="50"/>
    </row>
    <row r="273" spans="27:28" x14ac:dyDescent="0.25">
      <c r="AA273" s="50"/>
      <c r="AB273" s="50"/>
    </row>
    <row r="274" spans="27:28" x14ac:dyDescent="0.25">
      <c r="AA274" s="50"/>
      <c r="AB274" s="50"/>
    </row>
    <row r="275" spans="27:28" x14ac:dyDescent="0.25">
      <c r="AA275" s="50"/>
      <c r="AB275" s="50"/>
    </row>
    <row r="276" spans="27:28" x14ac:dyDescent="0.25">
      <c r="AA276" s="50"/>
      <c r="AB276" s="50"/>
    </row>
    <row r="277" spans="27:28" x14ac:dyDescent="0.25">
      <c r="AA277" s="50"/>
      <c r="AB277" s="50"/>
    </row>
    <row r="278" spans="27:28" x14ac:dyDescent="0.25">
      <c r="AA278" s="50"/>
      <c r="AB278" s="50"/>
    </row>
    <row r="279" spans="27:28" x14ac:dyDescent="0.25">
      <c r="AA279" s="50"/>
      <c r="AB279" s="50"/>
    </row>
    <row r="280" spans="27:28" x14ac:dyDescent="0.25">
      <c r="AA280" s="50"/>
      <c r="AB280" s="50"/>
    </row>
    <row r="281" spans="27:28" x14ac:dyDescent="0.25">
      <c r="AA281" s="50"/>
      <c r="AB281" s="50"/>
    </row>
    <row r="282" spans="27:28" x14ac:dyDescent="0.25">
      <c r="AA282" s="50"/>
      <c r="AB282" s="50"/>
    </row>
    <row r="283" spans="27:28" x14ac:dyDescent="0.25">
      <c r="AA283" s="50"/>
      <c r="AB283" s="50"/>
    </row>
    <row r="284" spans="27:28" x14ac:dyDescent="0.25">
      <c r="AA284" s="50"/>
      <c r="AB284" s="50"/>
    </row>
    <row r="285" spans="27:28" x14ac:dyDescent="0.25">
      <c r="AA285" s="50"/>
      <c r="AB285" s="50"/>
    </row>
    <row r="286" spans="27:28" x14ac:dyDescent="0.25">
      <c r="AA286" s="50"/>
      <c r="AB286" s="50"/>
    </row>
    <row r="287" spans="27:28" x14ac:dyDescent="0.25">
      <c r="AA287" s="50"/>
      <c r="AB287" s="50"/>
    </row>
    <row r="288" spans="27:28" x14ac:dyDescent="0.25">
      <c r="AA288" s="50"/>
      <c r="AB288" s="50"/>
    </row>
    <row r="289" spans="27:28" x14ac:dyDescent="0.25">
      <c r="AA289" s="50"/>
      <c r="AB289" s="50"/>
    </row>
    <row r="290" spans="27:28" x14ac:dyDescent="0.25">
      <c r="AA290" s="50"/>
      <c r="AB290" s="50"/>
    </row>
    <row r="291" spans="27:28" x14ac:dyDescent="0.25">
      <c r="AA291" s="50"/>
      <c r="AB291" s="50"/>
    </row>
    <row r="292" spans="27:28" x14ac:dyDescent="0.25">
      <c r="AA292" s="50"/>
      <c r="AB292" s="50"/>
    </row>
    <row r="293" spans="27:28" x14ac:dyDescent="0.25">
      <c r="AA293" s="50"/>
      <c r="AB293" s="50"/>
    </row>
    <row r="294" spans="27:28" x14ac:dyDescent="0.25">
      <c r="AA294" s="50"/>
      <c r="AB294" s="50"/>
    </row>
    <row r="295" spans="27:28" x14ac:dyDescent="0.25">
      <c r="AA295" s="50"/>
      <c r="AB295" s="50"/>
    </row>
    <row r="296" spans="27:28" x14ac:dyDescent="0.25">
      <c r="AA296" s="50"/>
      <c r="AB296" s="50"/>
    </row>
    <row r="297" spans="27:28" x14ac:dyDescent="0.25">
      <c r="AA297" s="50"/>
      <c r="AB297" s="50"/>
    </row>
    <row r="298" spans="27:28" x14ac:dyDescent="0.25">
      <c r="AA298" s="50"/>
      <c r="AB298" s="50"/>
    </row>
    <row r="299" spans="27:28" x14ac:dyDescent="0.25">
      <c r="AA299" s="50"/>
      <c r="AB299" s="50"/>
    </row>
    <row r="300" spans="27:28" x14ac:dyDescent="0.25">
      <c r="AA300" s="50"/>
      <c r="AB300" s="50"/>
    </row>
    <row r="301" spans="27:28" x14ac:dyDescent="0.25">
      <c r="AA301" s="50"/>
      <c r="AB301" s="50"/>
    </row>
    <row r="302" spans="27:28" x14ac:dyDescent="0.25">
      <c r="AA302" s="50"/>
      <c r="AB302" s="50"/>
    </row>
    <row r="303" spans="27:28" x14ac:dyDescent="0.25">
      <c r="AA303" s="50"/>
      <c r="AB303" s="50"/>
    </row>
    <row r="304" spans="27:28" x14ac:dyDescent="0.25">
      <c r="AA304" s="50"/>
      <c r="AB304" s="50"/>
    </row>
    <row r="305" spans="27:28" x14ac:dyDescent="0.25">
      <c r="AA305" s="50"/>
      <c r="AB305" s="50"/>
    </row>
    <row r="306" spans="27:28" x14ac:dyDescent="0.25">
      <c r="AA306" s="50"/>
      <c r="AB306" s="50"/>
    </row>
    <row r="307" spans="27:28" x14ac:dyDescent="0.25">
      <c r="AA307" s="50"/>
      <c r="AB307" s="50"/>
    </row>
    <row r="308" spans="27:28" x14ac:dyDescent="0.25">
      <c r="AA308" s="50"/>
      <c r="AB308" s="50"/>
    </row>
    <row r="309" spans="27:28" x14ac:dyDescent="0.25">
      <c r="AA309" s="50"/>
      <c r="AB309" s="50"/>
    </row>
    <row r="310" spans="27:28" x14ac:dyDescent="0.25">
      <c r="AA310" s="50"/>
      <c r="AB310" s="50"/>
    </row>
    <row r="311" spans="27:28" x14ac:dyDescent="0.25">
      <c r="AA311" s="50"/>
      <c r="AB311" s="50"/>
    </row>
    <row r="312" spans="27:28" x14ac:dyDescent="0.25">
      <c r="AA312" s="50"/>
      <c r="AB312" s="50"/>
    </row>
    <row r="313" spans="27:28" x14ac:dyDescent="0.25">
      <c r="AA313" s="50"/>
      <c r="AB313" s="50"/>
    </row>
    <row r="314" spans="27:28" x14ac:dyDescent="0.25">
      <c r="AA314" s="50"/>
      <c r="AB314" s="50"/>
    </row>
    <row r="315" spans="27:28" x14ac:dyDescent="0.25">
      <c r="AA315" s="50"/>
      <c r="AB315" s="50"/>
    </row>
    <row r="316" spans="27:28" x14ac:dyDescent="0.25">
      <c r="AA316" s="50"/>
      <c r="AB316" s="50"/>
    </row>
    <row r="317" spans="27:28" x14ac:dyDescent="0.25">
      <c r="AA317" s="50"/>
      <c r="AB317" s="50"/>
    </row>
    <row r="318" spans="27:28" x14ac:dyDescent="0.25">
      <c r="AA318" s="50"/>
      <c r="AB318" s="50"/>
    </row>
    <row r="319" spans="27:28" x14ac:dyDescent="0.25">
      <c r="AA319" s="50"/>
      <c r="AB319" s="50"/>
    </row>
    <row r="320" spans="27:28" x14ac:dyDescent="0.25">
      <c r="AA320" s="50"/>
      <c r="AB320" s="50"/>
    </row>
    <row r="321" spans="27:28" x14ac:dyDescent="0.25">
      <c r="AA321" s="50"/>
      <c r="AB321" s="50"/>
    </row>
    <row r="322" spans="27:28" x14ac:dyDescent="0.25">
      <c r="AA322" s="50"/>
      <c r="AB322" s="50"/>
    </row>
    <row r="323" spans="27:28" x14ac:dyDescent="0.25">
      <c r="AA323" s="50"/>
      <c r="AB323" s="50"/>
    </row>
    <row r="324" spans="27:28" x14ac:dyDescent="0.25">
      <c r="AA324" s="50"/>
      <c r="AB324" s="50"/>
    </row>
    <row r="325" spans="27:28" x14ac:dyDescent="0.25">
      <c r="AA325" s="50"/>
      <c r="AB325" s="50"/>
    </row>
    <row r="326" spans="27:28" x14ac:dyDescent="0.25">
      <c r="AA326" s="50"/>
      <c r="AB326" s="50"/>
    </row>
    <row r="327" spans="27:28" x14ac:dyDescent="0.25">
      <c r="AA327" s="50"/>
      <c r="AB327" s="50"/>
    </row>
    <row r="328" spans="27:28" x14ac:dyDescent="0.25">
      <c r="AA328" s="50"/>
      <c r="AB328" s="50"/>
    </row>
    <row r="329" spans="27:28" x14ac:dyDescent="0.25">
      <c r="AA329" s="50"/>
      <c r="AB329" s="50"/>
    </row>
    <row r="330" spans="27:28" x14ac:dyDescent="0.25">
      <c r="AA330" s="50"/>
      <c r="AB330" s="50"/>
    </row>
    <row r="331" spans="27:28" x14ac:dyDescent="0.25">
      <c r="AA331" s="50"/>
      <c r="AB331" s="50"/>
    </row>
    <row r="332" spans="27:28" x14ac:dyDescent="0.25">
      <c r="AA332" s="50"/>
      <c r="AB332" s="50"/>
    </row>
    <row r="333" spans="27:28" x14ac:dyDescent="0.25">
      <c r="AA333" s="50"/>
      <c r="AB333" s="50"/>
    </row>
    <row r="334" spans="27:28" x14ac:dyDescent="0.25">
      <c r="AA334" s="50"/>
      <c r="AB334" s="50"/>
    </row>
    <row r="335" spans="27:28" x14ac:dyDescent="0.25">
      <c r="AA335" s="50"/>
      <c r="AB335" s="50"/>
    </row>
    <row r="336" spans="27:28" x14ac:dyDescent="0.25">
      <c r="AA336" s="50"/>
      <c r="AB336" s="50"/>
    </row>
    <row r="337" spans="27:28" x14ac:dyDescent="0.25">
      <c r="AA337" s="50"/>
      <c r="AB337" s="50"/>
    </row>
    <row r="338" spans="27:28" x14ac:dyDescent="0.25">
      <c r="AA338" s="50"/>
      <c r="AB338" s="50"/>
    </row>
    <row r="339" spans="27:28" x14ac:dyDescent="0.25">
      <c r="AA339" s="50"/>
      <c r="AB339" s="50"/>
    </row>
    <row r="340" spans="27:28" x14ac:dyDescent="0.25">
      <c r="AA340" s="50"/>
      <c r="AB340" s="50"/>
    </row>
    <row r="341" spans="27:28" x14ac:dyDescent="0.25">
      <c r="AA341" s="50"/>
      <c r="AB341" s="50"/>
    </row>
    <row r="342" spans="27:28" x14ac:dyDescent="0.25">
      <c r="AA342" s="50"/>
      <c r="AB342" s="50"/>
    </row>
    <row r="343" spans="27:28" x14ac:dyDescent="0.25">
      <c r="AA343" s="50"/>
      <c r="AB343" s="50"/>
    </row>
    <row r="344" spans="27:28" x14ac:dyDescent="0.25">
      <c r="AA344" s="50"/>
      <c r="AB344" s="50"/>
    </row>
    <row r="345" spans="27:28" x14ac:dyDescent="0.25">
      <c r="AA345" s="50"/>
      <c r="AB345" s="50"/>
    </row>
    <row r="346" spans="27:28" x14ac:dyDescent="0.25">
      <c r="AA346" s="50"/>
      <c r="AB346" s="50"/>
    </row>
    <row r="347" spans="27:28" x14ac:dyDescent="0.25">
      <c r="AA347" s="50"/>
      <c r="AB347" s="50"/>
    </row>
    <row r="348" spans="27:28" x14ac:dyDescent="0.25">
      <c r="AA348" s="50"/>
      <c r="AB348" s="50"/>
    </row>
    <row r="349" spans="27:28" x14ac:dyDescent="0.25">
      <c r="AA349" s="50"/>
      <c r="AB349" s="50"/>
    </row>
    <row r="350" spans="27:28" x14ac:dyDescent="0.25">
      <c r="AA350" s="50"/>
      <c r="AB350" s="50"/>
    </row>
    <row r="351" spans="27:28" x14ac:dyDescent="0.25">
      <c r="AA351" s="50"/>
      <c r="AB351" s="50"/>
    </row>
    <row r="352" spans="27:28" x14ac:dyDescent="0.25">
      <c r="AA352" s="50"/>
      <c r="AB352" s="50"/>
    </row>
    <row r="353" spans="27:28" x14ac:dyDescent="0.25">
      <c r="AA353" s="50"/>
      <c r="AB353" s="50"/>
    </row>
    <row r="354" spans="27:28" x14ac:dyDescent="0.25">
      <c r="AA354" s="50"/>
      <c r="AB354" s="50"/>
    </row>
    <row r="355" spans="27:28" x14ac:dyDescent="0.25">
      <c r="AA355" s="50"/>
      <c r="AB355" s="50"/>
    </row>
    <row r="356" spans="27:28" x14ac:dyDescent="0.25">
      <c r="AA356" s="50"/>
      <c r="AB356" s="50"/>
    </row>
    <row r="357" spans="27:28" x14ac:dyDescent="0.25">
      <c r="AA357" s="50"/>
      <c r="AB357" s="50"/>
    </row>
    <row r="358" spans="27:28" x14ac:dyDescent="0.25">
      <c r="AA358" s="50"/>
      <c r="AB358" s="50"/>
    </row>
    <row r="359" spans="27:28" x14ac:dyDescent="0.25">
      <c r="AA359" s="50"/>
      <c r="AB359" s="50"/>
    </row>
    <row r="360" spans="27:28" x14ac:dyDescent="0.25">
      <c r="AA360" s="50"/>
      <c r="AB360" s="50"/>
    </row>
    <row r="361" spans="27:28" x14ac:dyDescent="0.25">
      <c r="AA361" s="50"/>
      <c r="AB361" s="50"/>
    </row>
    <row r="362" spans="27:28" x14ac:dyDescent="0.25">
      <c r="AA362" s="50"/>
      <c r="AB362" s="50"/>
    </row>
    <row r="363" spans="27:28" x14ac:dyDescent="0.25">
      <c r="AA363" s="50"/>
      <c r="AB363" s="50"/>
    </row>
    <row r="364" spans="27:28" x14ac:dyDescent="0.25">
      <c r="AA364" s="50"/>
      <c r="AB364" s="50"/>
    </row>
    <row r="365" spans="27:28" x14ac:dyDescent="0.25">
      <c r="AA365" s="50"/>
      <c r="AB365" s="50"/>
    </row>
    <row r="366" spans="27:28" x14ac:dyDescent="0.25">
      <c r="AA366" s="50"/>
      <c r="AB366" s="50"/>
    </row>
    <row r="367" spans="27:28" x14ac:dyDescent="0.25">
      <c r="AA367" s="50"/>
      <c r="AB367" s="50"/>
    </row>
    <row r="368" spans="27:28" x14ac:dyDescent="0.25">
      <c r="AA368" s="50"/>
      <c r="AB368" s="50"/>
    </row>
    <row r="369" spans="27:28" x14ac:dyDescent="0.25">
      <c r="AA369" s="50"/>
      <c r="AB369" s="50"/>
    </row>
    <row r="370" spans="27:28" x14ac:dyDescent="0.25">
      <c r="AA370" s="50"/>
      <c r="AB370" s="50"/>
    </row>
    <row r="371" spans="27:28" x14ac:dyDescent="0.25">
      <c r="AA371" s="50"/>
      <c r="AB371" s="50"/>
    </row>
    <row r="372" spans="27:28" x14ac:dyDescent="0.25">
      <c r="AA372" s="50"/>
      <c r="AB372" s="50"/>
    </row>
    <row r="373" spans="27:28" x14ac:dyDescent="0.25">
      <c r="AA373" s="50"/>
      <c r="AB373" s="50"/>
    </row>
    <row r="374" spans="27:28" x14ac:dyDescent="0.25">
      <c r="AA374" s="50"/>
      <c r="AB374" s="50"/>
    </row>
    <row r="375" spans="27:28" x14ac:dyDescent="0.25">
      <c r="AA375" s="50"/>
      <c r="AB375" s="50"/>
    </row>
    <row r="376" spans="27:28" x14ac:dyDescent="0.25">
      <c r="AA376" s="50"/>
      <c r="AB376" s="50"/>
    </row>
    <row r="377" spans="27:28" x14ac:dyDescent="0.25">
      <c r="AA377" s="50"/>
      <c r="AB377" s="50"/>
    </row>
    <row r="378" spans="27:28" x14ac:dyDescent="0.25">
      <c r="AA378" s="50"/>
      <c r="AB378" s="50"/>
    </row>
    <row r="379" spans="27:28" x14ac:dyDescent="0.25">
      <c r="AA379" s="50"/>
      <c r="AB379" s="50"/>
    </row>
    <row r="380" spans="27:28" x14ac:dyDescent="0.25">
      <c r="AA380" s="50"/>
      <c r="AB380" s="50"/>
    </row>
    <row r="381" spans="27:28" x14ac:dyDescent="0.25">
      <c r="AA381" s="50"/>
      <c r="AB381" s="50"/>
    </row>
    <row r="382" spans="27:28" x14ac:dyDescent="0.25">
      <c r="AA382" s="50"/>
      <c r="AB382" s="50"/>
    </row>
    <row r="383" spans="27:28" x14ac:dyDescent="0.25">
      <c r="AA383" s="50"/>
      <c r="AB383" s="50"/>
    </row>
    <row r="384" spans="27:28" x14ac:dyDescent="0.25">
      <c r="AA384" s="50"/>
      <c r="AB384" s="50"/>
    </row>
    <row r="385" spans="27:28" x14ac:dyDescent="0.25">
      <c r="AA385" s="50"/>
      <c r="AB385" s="50"/>
    </row>
    <row r="386" spans="27:28" x14ac:dyDescent="0.25">
      <c r="AA386" s="50"/>
      <c r="AB386" s="50"/>
    </row>
    <row r="387" spans="27:28" x14ac:dyDescent="0.25">
      <c r="AA387" s="50"/>
      <c r="AB387" s="50"/>
    </row>
    <row r="388" spans="27:28" x14ac:dyDescent="0.25">
      <c r="AA388" s="50"/>
      <c r="AB388" s="50"/>
    </row>
    <row r="389" spans="27:28" x14ac:dyDescent="0.25">
      <c r="AA389" s="50"/>
      <c r="AB389" s="50"/>
    </row>
    <row r="390" spans="27:28" x14ac:dyDescent="0.25">
      <c r="AA390" s="50"/>
      <c r="AB390" s="50"/>
    </row>
    <row r="391" spans="27:28" x14ac:dyDescent="0.25">
      <c r="AA391" s="50"/>
      <c r="AB391" s="50"/>
    </row>
    <row r="392" spans="27:28" x14ac:dyDescent="0.25">
      <c r="AA392" s="50"/>
      <c r="AB392" s="50"/>
    </row>
    <row r="393" spans="27:28" x14ac:dyDescent="0.25">
      <c r="AA393" s="50"/>
      <c r="AB393" s="50"/>
    </row>
    <row r="394" spans="27:28" x14ac:dyDescent="0.25">
      <c r="AA394" s="50"/>
      <c r="AB394" s="50"/>
    </row>
    <row r="395" spans="27:28" x14ac:dyDescent="0.25">
      <c r="AA395" s="50"/>
      <c r="AB395" s="50"/>
    </row>
    <row r="396" spans="27:28" x14ac:dyDescent="0.25">
      <c r="AA396" s="50"/>
      <c r="AB396" s="50"/>
    </row>
    <row r="397" spans="27:28" x14ac:dyDescent="0.25">
      <c r="AA397" s="50"/>
      <c r="AB397" s="50"/>
    </row>
    <row r="398" spans="27:28" x14ac:dyDescent="0.25">
      <c r="AA398" s="50"/>
      <c r="AB398" s="50"/>
    </row>
    <row r="399" spans="27:28" x14ac:dyDescent="0.25">
      <c r="AA399" s="50"/>
      <c r="AB399" s="50"/>
    </row>
    <row r="400" spans="27:28" x14ac:dyDescent="0.25">
      <c r="AA400" s="50"/>
      <c r="AB400" s="50"/>
    </row>
    <row r="401" spans="27:28" x14ac:dyDescent="0.25">
      <c r="AA401" s="50"/>
      <c r="AB401" s="50"/>
    </row>
    <row r="402" spans="27:28" x14ac:dyDescent="0.25">
      <c r="AA402" s="50"/>
      <c r="AB402" s="50"/>
    </row>
    <row r="403" spans="27:28" x14ac:dyDescent="0.25">
      <c r="AA403" s="50"/>
      <c r="AB403" s="50"/>
    </row>
    <row r="404" spans="27:28" x14ac:dyDescent="0.25">
      <c r="AA404" s="50"/>
      <c r="AB404" s="50"/>
    </row>
    <row r="405" spans="27:28" x14ac:dyDescent="0.25">
      <c r="AA405" s="50"/>
      <c r="AB405" s="50"/>
    </row>
    <row r="406" spans="27:28" x14ac:dyDescent="0.25">
      <c r="AA406" s="50"/>
      <c r="AB406" s="50"/>
    </row>
    <row r="407" spans="27:28" x14ac:dyDescent="0.25">
      <c r="AA407" s="50"/>
      <c r="AB407" s="50"/>
    </row>
    <row r="408" spans="27:28" x14ac:dyDescent="0.25">
      <c r="AA408" s="50"/>
      <c r="AB408" s="50"/>
    </row>
    <row r="409" spans="27:28" x14ac:dyDescent="0.25">
      <c r="AA409" s="50"/>
      <c r="AB409" s="50"/>
    </row>
    <row r="410" spans="27:28" x14ac:dyDescent="0.25">
      <c r="AA410" s="50"/>
      <c r="AB410" s="50"/>
    </row>
    <row r="411" spans="27:28" x14ac:dyDescent="0.25">
      <c r="AA411" s="50"/>
      <c r="AB411" s="50"/>
    </row>
    <row r="412" spans="27:28" x14ac:dyDescent="0.25">
      <c r="AA412" s="50"/>
      <c r="AB412" s="50"/>
    </row>
    <row r="413" spans="27:28" x14ac:dyDescent="0.25">
      <c r="AA413" s="50"/>
      <c r="AB413" s="50"/>
    </row>
    <row r="414" spans="27:28" x14ac:dyDescent="0.25">
      <c r="AA414" s="50"/>
      <c r="AB414" s="50"/>
    </row>
    <row r="415" spans="27:28" x14ac:dyDescent="0.25">
      <c r="AA415" s="50"/>
      <c r="AB415" s="50"/>
    </row>
    <row r="416" spans="27:28" x14ac:dyDescent="0.25">
      <c r="AA416" s="50"/>
      <c r="AB416" s="50"/>
    </row>
    <row r="417" spans="27:28" x14ac:dyDescent="0.25">
      <c r="AA417" s="50"/>
      <c r="AB417" s="50"/>
    </row>
    <row r="418" spans="27:28" x14ac:dyDescent="0.25">
      <c r="AA418" s="50"/>
      <c r="AB418" s="50"/>
    </row>
    <row r="419" spans="27:28" x14ac:dyDescent="0.25">
      <c r="AA419" s="50"/>
      <c r="AB419" s="50"/>
    </row>
    <row r="420" spans="27:28" x14ac:dyDescent="0.25">
      <c r="AA420" s="50"/>
      <c r="AB420" s="50"/>
    </row>
    <row r="421" spans="27:28" x14ac:dyDescent="0.25">
      <c r="AA421" s="50"/>
      <c r="AB421" s="50"/>
    </row>
    <row r="422" spans="27:28" x14ac:dyDescent="0.25">
      <c r="AA422" s="50"/>
      <c r="AB422" s="50"/>
    </row>
    <row r="423" spans="27:28" x14ac:dyDescent="0.25">
      <c r="AA423" s="50"/>
      <c r="AB423" s="50"/>
    </row>
    <row r="424" spans="27:28" x14ac:dyDescent="0.25">
      <c r="AA424" s="50"/>
      <c r="AB424" s="50"/>
    </row>
    <row r="425" spans="27:28" x14ac:dyDescent="0.25">
      <c r="AA425" s="50"/>
      <c r="AB425" s="50"/>
    </row>
    <row r="426" spans="27:28" x14ac:dyDescent="0.25">
      <c r="AA426" s="50"/>
      <c r="AB426" s="50"/>
    </row>
    <row r="427" spans="27:28" x14ac:dyDescent="0.25">
      <c r="AA427" s="50"/>
      <c r="AB427" s="50"/>
    </row>
    <row r="428" spans="27:28" x14ac:dyDescent="0.25">
      <c r="AA428" s="50"/>
      <c r="AB428" s="50"/>
    </row>
    <row r="429" spans="27:28" x14ac:dyDescent="0.25">
      <c r="AA429" s="50"/>
      <c r="AB429" s="50"/>
    </row>
    <row r="430" spans="27:28" x14ac:dyDescent="0.25">
      <c r="AA430" s="50"/>
      <c r="AB430" s="50"/>
    </row>
    <row r="431" spans="27:28" x14ac:dyDescent="0.25">
      <c r="AA431" s="50"/>
      <c r="AB431" s="50"/>
    </row>
    <row r="432" spans="27:28" x14ac:dyDescent="0.25">
      <c r="AA432" s="50"/>
      <c r="AB432" s="50"/>
    </row>
    <row r="433" spans="27:28" x14ac:dyDescent="0.25">
      <c r="AA433" s="50"/>
      <c r="AB433" s="50"/>
    </row>
    <row r="434" spans="27:28" x14ac:dyDescent="0.25">
      <c r="AA434" s="50"/>
      <c r="AB434" s="50"/>
    </row>
    <row r="435" spans="27:28" x14ac:dyDescent="0.25">
      <c r="AA435" s="50"/>
      <c r="AB435" s="50"/>
    </row>
    <row r="436" spans="27:28" x14ac:dyDescent="0.25">
      <c r="AA436" s="50"/>
      <c r="AB436" s="50"/>
    </row>
    <row r="437" spans="27:28" x14ac:dyDescent="0.25">
      <c r="AA437" s="50"/>
      <c r="AB437" s="50"/>
    </row>
    <row r="438" spans="27:28" x14ac:dyDescent="0.25">
      <c r="AA438" s="50"/>
      <c r="AB438" s="50"/>
    </row>
    <row r="439" spans="27:28" x14ac:dyDescent="0.25">
      <c r="AA439" s="50"/>
      <c r="AB439" s="50"/>
    </row>
    <row r="440" spans="27:28" x14ac:dyDescent="0.25">
      <c r="AA440" s="50"/>
      <c r="AB440" s="50"/>
    </row>
    <row r="441" spans="27:28" x14ac:dyDescent="0.25">
      <c r="AA441" s="50"/>
      <c r="AB441" s="50"/>
    </row>
    <row r="442" spans="27:28" x14ac:dyDescent="0.25">
      <c r="AA442" s="50"/>
      <c r="AB442" s="50"/>
    </row>
    <row r="443" spans="27:28" x14ac:dyDescent="0.25">
      <c r="AA443" s="50"/>
      <c r="AB443" s="50"/>
    </row>
    <row r="444" spans="27:28" x14ac:dyDescent="0.25">
      <c r="AA444" s="50"/>
      <c r="AB444" s="50"/>
    </row>
    <row r="445" spans="27:28" x14ac:dyDescent="0.25">
      <c r="AA445" s="50"/>
      <c r="AB445" s="50"/>
    </row>
    <row r="446" spans="27:28" x14ac:dyDescent="0.25">
      <c r="AA446" s="50"/>
      <c r="AB446" s="50"/>
    </row>
    <row r="447" spans="27:28" x14ac:dyDescent="0.25">
      <c r="AA447" s="50"/>
      <c r="AB447" s="50"/>
    </row>
    <row r="448" spans="27:28" x14ac:dyDescent="0.25">
      <c r="AA448" s="50"/>
      <c r="AB448" s="50"/>
    </row>
    <row r="449" spans="27:28" x14ac:dyDescent="0.25">
      <c r="AA449" s="50"/>
      <c r="AB449" s="50"/>
    </row>
    <row r="450" spans="27:28" x14ac:dyDescent="0.25">
      <c r="AA450" s="50"/>
      <c r="AB450" s="50"/>
    </row>
    <row r="451" spans="27:28" x14ac:dyDescent="0.25">
      <c r="AA451" s="50"/>
      <c r="AB451" s="50"/>
    </row>
    <row r="452" spans="27:28" x14ac:dyDescent="0.25">
      <c r="AA452" s="50"/>
      <c r="AB452" s="50"/>
    </row>
    <row r="453" spans="27:28" x14ac:dyDescent="0.25">
      <c r="AA453" s="50"/>
      <c r="AB453" s="50"/>
    </row>
    <row r="454" spans="27:28" x14ac:dyDescent="0.25">
      <c r="AA454" s="50"/>
      <c r="AB454" s="50"/>
    </row>
    <row r="455" spans="27:28" x14ac:dyDescent="0.25">
      <c r="AA455" s="50"/>
      <c r="AB455" s="50"/>
    </row>
    <row r="456" spans="27:28" x14ac:dyDescent="0.25">
      <c r="AA456" s="50"/>
      <c r="AB456" s="50"/>
    </row>
    <row r="457" spans="27:28" x14ac:dyDescent="0.25">
      <c r="AA457" s="50"/>
      <c r="AB457" s="50"/>
    </row>
    <row r="458" spans="27:28" x14ac:dyDescent="0.25">
      <c r="AA458" s="50"/>
      <c r="AB458" s="50"/>
    </row>
    <row r="459" spans="27:28" x14ac:dyDescent="0.25">
      <c r="AA459" s="50"/>
      <c r="AB459" s="50"/>
    </row>
    <row r="460" spans="27:28" x14ac:dyDescent="0.25">
      <c r="AA460" s="50"/>
      <c r="AB460" s="50"/>
    </row>
    <row r="461" spans="27:28" x14ac:dyDescent="0.25">
      <c r="AA461" s="50"/>
      <c r="AB461" s="50"/>
    </row>
    <row r="462" spans="27:28" x14ac:dyDescent="0.25">
      <c r="AA462" s="50"/>
      <c r="AB462" s="50"/>
    </row>
    <row r="463" spans="27:28" x14ac:dyDescent="0.25">
      <c r="AA463" s="50"/>
      <c r="AB463" s="50"/>
    </row>
    <row r="464" spans="27:28" x14ac:dyDescent="0.25">
      <c r="AA464" s="50"/>
      <c r="AB464" s="50"/>
    </row>
    <row r="465" spans="27:28" x14ac:dyDescent="0.25">
      <c r="AA465" s="50"/>
      <c r="AB465" s="50"/>
    </row>
    <row r="466" spans="27:28" x14ac:dyDescent="0.25">
      <c r="AA466" s="50"/>
      <c r="AB466" s="50"/>
    </row>
    <row r="467" spans="27:28" x14ac:dyDescent="0.25">
      <c r="AA467" s="50"/>
      <c r="AB467" s="50"/>
    </row>
    <row r="468" spans="27:28" x14ac:dyDescent="0.25">
      <c r="AA468" s="50"/>
      <c r="AB468" s="50"/>
    </row>
    <row r="469" spans="27:28" x14ac:dyDescent="0.25">
      <c r="AA469" s="50"/>
      <c r="AB469" s="50"/>
    </row>
    <row r="470" spans="27:28" x14ac:dyDescent="0.25">
      <c r="AA470" s="50"/>
      <c r="AB470" s="50"/>
    </row>
    <row r="471" spans="27:28" x14ac:dyDescent="0.25">
      <c r="AA471" s="50"/>
      <c r="AB471" s="50"/>
    </row>
    <row r="472" spans="27:28" x14ac:dyDescent="0.25">
      <c r="AA472" s="50"/>
      <c r="AB472" s="50"/>
    </row>
    <row r="473" spans="27:28" x14ac:dyDescent="0.25">
      <c r="AA473" s="50"/>
      <c r="AB473" s="50"/>
    </row>
    <row r="474" spans="27:28" x14ac:dyDescent="0.25">
      <c r="AA474" s="50"/>
      <c r="AB474" s="50"/>
    </row>
    <row r="475" spans="27:28" x14ac:dyDescent="0.25">
      <c r="AA475" s="50"/>
      <c r="AB475" s="50"/>
    </row>
    <row r="476" spans="27:28" x14ac:dyDescent="0.25">
      <c r="AA476" s="50"/>
      <c r="AB476" s="50"/>
    </row>
    <row r="477" spans="27:28" x14ac:dyDescent="0.25">
      <c r="AA477" s="50"/>
      <c r="AB477" s="50"/>
    </row>
    <row r="478" spans="27:28" x14ac:dyDescent="0.25">
      <c r="AA478" s="50"/>
      <c r="AB478" s="50"/>
    </row>
    <row r="479" spans="27:28" x14ac:dyDescent="0.25">
      <c r="AA479" s="50"/>
      <c r="AB479" s="50"/>
    </row>
    <row r="480" spans="27:28" x14ac:dyDescent="0.25">
      <c r="AA480" s="50"/>
      <c r="AB480" s="50"/>
    </row>
    <row r="481" spans="27:28" x14ac:dyDescent="0.25">
      <c r="AA481" s="50"/>
      <c r="AB481" s="50"/>
    </row>
    <row r="482" spans="27:28" x14ac:dyDescent="0.25">
      <c r="AA482" s="50"/>
      <c r="AB482" s="50"/>
    </row>
    <row r="483" spans="27:28" x14ac:dyDescent="0.25">
      <c r="AA483" s="50"/>
      <c r="AB483" s="50"/>
    </row>
    <row r="484" spans="27:28" x14ac:dyDescent="0.25">
      <c r="AA484" s="50"/>
      <c r="AB484" s="50"/>
    </row>
    <row r="485" spans="27:28" x14ac:dyDescent="0.25">
      <c r="AA485" s="50"/>
      <c r="AB485" s="50"/>
    </row>
    <row r="486" spans="27:28" x14ac:dyDescent="0.25">
      <c r="AA486" s="50"/>
      <c r="AB486" s="50"/>
    </row>
    <row r="487" spans="27:28" x14ac:dyDescent="0.25">
      <c r="AA487" s="50"/>
      <c r="AB487" s="50"/>
    </row>
    <row r="488" spans="27:28" x14ac:dyDescent="0.25">
      <c r="AA488" s="50"/>
      <c r="AB488" s="50"/>
    </row>
    <row r="489" spans="27:28" x14ac:dyDescent="0.25">
      <c r="AA489" s="50"/>
      <c r="AB489" s="50"/>
    </row>
    <row r="490" spans="27:28" x14ac:dyDescent="0.25">
      <c r="AA490" s="50"/>
      <c r="AB490" s="50"/>
    </row>
    <row r="491" spans="27:28" x14ac:dyDescent="0.25">
      <c r="AA491" s="50"/>
      <c r="AB491" s="50"/>
    </row>
    <row r="492" spans="27:28" x14ac:dyDescent="0.25">
      <c r="AA492" s="50"/>
      <c r="AB492" s="50"/>
    </row>
    <row r="493" spans="27:28" x14ac:dyDescent="0.25">
      <c r="AA493" s="50"/>
      <c r="AB493" s="50"/>
    </row>
    <row r="494" spans="27:28" x14ac:dyDescent="0.25">
      <c r="AA494" s="50"/>
      <c r="AB494" s="50"/>
    </row>
    <row r="495" spans="27:28" x14ac:dyDescent="0.25">
      <c r="AA495" s="50"/>
      <c r="AB495" s="50"/>
    </row>
    <row r="496" spans="27:28" x14ac:dyDescent="0.25">
      <c r="AA496" s="50"/>
      <c r="AB496" s="50"/>
    </row>
    <row r="497" spans="27:28" x14ac:dyDescent="0.25">
      <c r="AA497" s="50"/>
      <c r="AB497" s="50"/>
    </row>
    <row r="498" spans="27:28" x14ac:dyDescent="0.25">
      <c r="AA498" s="50"/>
      <c r="AB498" s="50"/>
    </row>
    <row r="499" spans="27:28" x14ac:dyDescent="0.25">
      <c r="AA499" s="50"/>
      <c r="AB499" s="50"/>
    </row>
    <row r="500" spans="27:28" x14ac:dyDescent="0.25">
      <c r="AA500" s="50"/>
      <c r="AB500" s="50"/>
    </row>
    <row r="501" spans="27:28" x14ac:dyDescent="0.25">
      <c r="AA501" s="50"/>
      <c r="AB501" s="50"/>
    </row>
    <row r="502" spans="27:28" x14ac:dyDescent="0.25">
      <c r="AA502" s="50"/>
      <c r="AB502" s="50"/>
    </row>
    <row r="503" spans="27:28" x14ac:dyDescent="0.25">
      <c r="AA503" s="50"/>
      <c r="AB503" s="50"/>
    </row>
    <row r="504" spans="27:28" x14ac:dyDescent="0.25">
      <c r="AA504" s="50"/>
      <c r="AB504" s="50"/>
    </row>
    <row r="505" spans="27:28" x14ac:dyDescent="0.25">
      <c r="AA505" s="50"/>
      <c r="AB505" s="50"/>
    </row>
    <row r="506" spans="27:28" x14ac:dyDescent="0.25">
      <c r="AA506" s="50"/>
      <c r="AB506" s="50"/>
    </row>
    <row r="507" spans="27:28" x14ac:dyDescent="0.25">
      <c r="AA507" s="50"/>
      <c r="AB507" s="50"/>
    </row>
    <row r="508" spans="27:28" x14ac:dyDescent="0.25">
      <c r="AA508" s="50"/>
      <c r="AB508" s="50"/>
    </row>
    <row r="509" spans="27:28" x14ac:dyDescent="0.25">
      <c r="AA509" s="50"/>
      <c r="AB509" s="50"/>
    </row>
    <row r="510" spans="27:28" x14ac:dyDescent="0.25">
      <c r="AA510" s="50"/>
      <c r="AB510" s="50"/>
    </row>
    <row r="511" spans="27:28" x14ac:dyDescent="0.25">
      <c r="AA511" s="50"/>
      <c r="AB511" s="50"/>
    </row>
    <row r="512" spans="27:28" x14ac:dyDescent="0.25">
      <c r="AA512" s="50"/>
      <c r="AB512" s="50"/>
    </row>
    <row r="513" spans="27:28" x14ac:dyDescent="0.25">
      <c r="AA513" s="50"/>
      <c r="AB513" s="50"/>
    </row>
    <row r="514" spans="27:28" x14ac:dyDescent="0.25">
      <c r="AA514" s="50"/>
      <c r="AB514" s="50"/>
    </row>
    <row r="515" spans="27:28" x14ac:dyDescent="0.25">
      <c r="AA515" s="50"/>
      <c r="AB515" s="50"/>
    </row>
    <row r="516" spans="27:28" x14ac:dyDescent="0.25">
      <c r="AA516" s="50"/>
      <c r="AB516" s="50"/>
    </row>
    <row r="517" spans="27:28" x14ac:dyDescent="0.25">
      <c r="AA517" s="50"/>
      <c r="AB517" s="50"/>
    </row>
    <row r="518" spans="27:28" x14ac:dyDescent="0.25">
      <c r="AA518" s="50"/>
      <c r="AB518" s="50"/>
    </row>
    <row r="519" spans="27:28" x14ac:dyDescent="0.25">
      <c r="AA519" s="50"/>
      <c r="AB519" s="50"/>
    </row>
    <row r="520" spans="27:28" x14ac:dyDescent="0.25">
      <c r="AA520" s="50"/>
      <c r="AB520" s="50"/>
    </row>
    <row r="521" spans="27:28" x14ac:dyDescent="0.25">
      <c r="AA521" s="50"/>
      <c r="AB521" s="50"/>
    </row>
    <row r="522" spans="27:28" x14ac:dyDescent="0.25">
      <c r="AA522" s="50"/>
      <c r="AB522" s="50"/>
    </row>
    <row r="523" spans="27:28" x14ac:dyDescent="0.25">
      <c r="AA523" s="50"/>
      <c r="AB523" s="50"/>
    </row>
    <row r="524" spans="27:28" x14ac:dyDescent="0.25">
      <c r="AA524" s="50"/>
      <c r="AB524" s="50"/>
    </row>
    <row r="525" spans="27:28" x14ac:dyDescent="0.25">
      <c r="AA525" s="50"/>
      <c r="AB525" s="50"/>
    </row>
    <row r="526" spans="27:28" x14ac:dyDescent="0.25">
      <c r="AA526" s="50"/>
      <c r="AB526" s="50"/>
    </row>
    <row r="527" spans="27:28" x14ac:dyDescent="0.25">
      <c r="AA527" s="50"/>
      <c r="AB527" s="50"/>
    </row>
    <row r="528" spans="27:28" x14ac:dyDescent="0.25">
      <c r="AA528" s="50"/>
      <c r="AB528" s="50"/>
    </row>
    <row r="529" spans="27:28" x14ac:dyDescent="0.25">
      <c r="AA529" s="50"/>
      <c r="AB529" s="50"/>
    </row>
    <row r="530" spans="27:28" x14ac:dyDescent="0.25">
      <c r="AA530" s="50"/>
      <c r="AB530" s="50"/>
    </row>
    <row r="531" spans="27:28" x14ac:dyDescent="0.25">
      <c r="AA531" s="50"/>
      <c r="AB531" s="50"/>
    </row>
    <row r="532" spans="27:28" x14ac:dyDescent="0.25">
      <c r="AA532" s="50"/>
      <c r="AB532" s="50"/>
    </row>
    <row r="533" spans="27:28" x14ac:dyDescent="0.25">
      <c r="AA533" s="50"/>
      <c r="AB533" s="50"/>
    </row>
    <row r="534" spans="27:28" x14ac:dyDescent="0.25">
      <c r="AA534" s="50"/>
      <c r="AB534" s="50"/>
    </row>
    <row r="535" spans="27:28" x14ac:dyDescent="0.25">
      <c r="AA535" s="50"/>
      <c r="AB535" s="50"/>
    </row>
    <row r="536" spans="27:28" x14ac:dyDescent="0.25">
      <c r="AA536" s="50"/>
      <c r="AB536" s="50"/>
    </row>
    <row r="537" spans="27:28" x14ac:dyDescent="0.25">
      <c r="AA537" s="50"/>
      <c r="AB537" s="50"/>
    </row>
    <row r="538" spans="27:28" x14ac:dyDescent="0.25">
      <c r="AA538" s="50"/>
      <c r="AB538" s="50"/>
    </row>
    <row r="539" spans="27:28" x14ac:dyDescent="0.25">
      <c r="AA539" s="50"/>
      <c r="AB539" s="50"/>
    </row>
    <row r="540" spans="27:28" x14ac:dyDescent="0.25">
      <c r="AA540" s="50"/>
      <c r="AB540" s="50"/>
    </row>
    <row r="541" spans="27:28" x14ac:dyDescent="0.25">
      <c r="AA541" s="50"/>
      <c r="AB541" s="50"/>
    </row>
    <row r="542" spans="27:28" x14ac:dyDescent="0.25">
      <c r="AA542" s="50"/>
      <c r="AB542" s="50"/>
    </row>
    <row r="543" spans="27:28" x14ac:dyDescent="0.25">
      <c r="AA543" s="50"/>
      <c r="AB543" s="50"/>
    </row>
    <row r="544" spans="27:28" x14ac:dyDescent="0.25">
      <c r="AA544" s="50"/>
      <c r="AB544" s="50"/>
    </row>
    <row r="545" spans="27:28" x14ac:dyDescent="0.25">
      <c r="AA545" s="50"/>
      <c r="AB545" s="50"/>
    </row>
    <row r="546" spans="27:28" x14ac:dyDescent="0.25">
      <c r="AA546" s="50"/>
      <c r="AB546" s="50"/>
    </row>
    <row r="547" spans="27:28" x14ac:dyDescent="0.25">
      <c r="AA547" s="50"/>
      <c r="AB547" s="50"/>
    </row>
    <row r="548" spans="27:28" x14ac:dyDescent="0.25">
      <c r="AA548" s="50"/>
      <c r="AB548" s="50"/>
    </row>
    <row r="549" spans="27:28" x14ac:dyDescent="0.25">
      <c r="AA549" s="50"/>
      <c r="AB549" s="50"/>
    </row>
    <row r="550" spans="27:28" x14ac:dyDescent="0.25">
      <c r="AA550" s="50"/>
      <c r="AB550" s="50"/>
    </row>
    <row r="551" spans="27:28" x14ac:dyDescent="0.25">
      <c r="AA551" s="50"/>
      <c r="AB551" s="50"/>
    </row>
    <row r="552" spans="27:28" x14ac:dyDescent="0.25">
      <c r="AA552" s="50"/>
      <c r="AB552" s="50"/>
    </row>
    <row r="553" spans="27:28" x14ac:dyDescent="0.25">
      <c r="AA553" s="50"/>
      <c r="AB553" s="50"/>
    </row>
    <row r="554" spans="27:28" x14ac:dyDescent="0.25">
      <c r="AA554" s="50"/>
      <c r="AB554" s="50"/>
    </row>
    <row r="555" spans="27:28" x14ac:dyDescent="0.25">
      <c r="AA555" s="50"/>
      <c r="AB555" s="50"/>
    </row>
    <row r="556" spans="27:28" x14ac:dyDescent="0.25">
      <c r="AA556" s="50"/>
      <c r="AB556" s="50"/>
    </row>
    <row r="557" spans="27:28" x14ac:dyDescent="0.25">
      <c r="AA557" s="50"/>
      <c r="AB557" s="50"/>
    </row>
    <row r="558" spans="27:28" x14ac:dyDescent="0.25">
      <c r="AA558" s="50"/>
      <c r="AB558" s="50"/>
    </row>
    <row r="559" spans="27:28" x14ac:dyDescent="0.25">
      <c r="AA559" s="50"/>
      <c r="AB559" s="50"/>
    </row>
    <row r="560" spans="27:28" x14ac:dyDescent="0.25">
      <c r="AA560" s="50"/>
      <c r="AB560" s="50"/>
    </row>
    <row r="561" spans="27:28" x14ac:dyDescent="0.25">
      <c r="AA561" s="50"/>
      <c r="AB561" s="50"/>
    </row>
    <row r="562" spans="27:28" x14ac:dyDescent="0.25">
      <c r="AA562" s="50"/>
      <c r="AB562" s="50"/>
    </row>
    <row r="563" spans="27:28" x14ac:dyDescent="0.25">
      <c r="AA563" s="50"/>
      <c r="AB563" s="50"/>
    </row>
    <row r="564" spans="27:28" x14ac:dyDescent="0.25">
      <c r="AA564" s="50"/>
      <c r="AB564" s="50"/>
    </row>
    <row r="565" spans="27:28" x14ac:dyDescent="0.25">
      <c r="AA565" s="50"/>
      <c r="AB565" s="50"/>
    </row>
    <row r="566" spans="27:28" x14ac:dyDescent="0.25">
      <c r="AA566" s="50"/>
      <c r="AB566" s="50"/>
    </row>
    <row r="567" spans="27:28" x14ac:dyDescent="0.25">
      <c r="AA567" s="50"/>
      <c r="AB567" s="50"/>
    </row>
    <row r="568" spans="27:28" x14ac:dyDescent="0.25">
      <c r="AA568" s="50"/>
      <c r="AB568" s="50"/>
    </row>
    <row r="569" spans="27:28" x14ac:dyDescent="0.25">
      <c r="AA569" s="50"/>
      <c r="AB569" s="50"/>
    </row>
    <row r="570" spans="27:28" x14ac:dyDescent="0.25">
      <c r="AA570" s="50"/>
      <c r="AB570" s="50"/>
    </row>
    <row r="571" spans="27:28" x14ac:dyDescent="0.25">
      <c r="AA571" s="50"/>
      <c r="AB571" s="50"/>
    </row>
    <row r="572" spans="27:28" x14ac:dyDescent="0.25">
      <c r="AA572" s="50"/>
      <c r="AB572" s="50"/>
    </row>
    <row r="573" spans="27:28" x14ac:dyDescent="0.25">
      <c r="AA573" s="50"/>
      <c r="AB573" s="50"/>
    </row>
    <row r="574" spans="27:28" x14ac:dyDescent="0.25">
      <c r="AA574" s="50"/>
      <c r="AB574" s="50"/>
    </row>
    <row r="575" spans="27:28" x14ac:dyDescent="0.25">
      <c r="AA575" s="50"/>
      <c r="AB575" s="50"/>
    </row>
    <row r="576" spans="27:28" x14ac:dyDescent="0.25">
      <c r="AA576" s="50"/>
      <c r="AB576" s="50"/>
    </row>
    <row r="577" spans="27:28" x14ac:dyDescent="0.25">
      <c r="AA577" s="50"/>
      <c r="AB577" s="50"/>
    </row>
    <row r="578" spans="27:28" x14ac:dyDescent="0.25">
      <c r="AA578" s="50"/>
      <c r="AB578" s="50"/>
    </row>
    <row r="579" spans="27:28" x14ac:dyDescent="0.25">
      <c r="AA579" s="50"/>
      <c r="AB579" s="50"/>
    </row>
    <row r="580" spans="27:28" x14ac:dyDescent="0.25">
      <c r="AA580" s="50"/>
      <c r="AB580" s="50"/>
    </row>
    <row r="581" spans="27:28" x14ac:dyDescent="0.25">
      <c r="AA581" s="50"/>
      <c r="AB581" s="50"/>
    </row>
    <row r="582" spans="27:28" x14ac:dyDescent="0.25">
      <c r="AA582" s="50"/>
      <c r="AB582" s="50"/>
    </row>
    <row r="583" spans="27:28" x14ac:dyDescent="0.25">
      <c r="AA583" s="50"/>
      <c r="AB583" s="50"/>
    </row>
    <row r="584" spans="27:28" x14ac:dyDescent="0.25">
      <c r="AA584" s="50"/>
      <c r="AB584" s="50"/>
    </row>
    <row r="585" spans="27:28" x14ac:dyDescent="0.25">
      <c r="AA585" s="50"/>
      <c r="AB585" s="50"/>
    </row>
    <row r="586" spans="27:28" x14ac:dyDescent="0.25">
      <c r="AA586" s="50"/>
      <c r="AB586" s="50"/>
    </row>
    <row r="587" spans="27:28" x14ac:dyDescent="0.25">
      <c r="AA587" s="50"/>
      <c r="AB587" s="50"/>
    </row>
    <row r="588" spans="27:28" x14ac:dyDescent="0.25">
      <c r="AA588" s="50"/>
      <c r="AB588" s="50"/>
    </row>
    <row r="589" spans="27:28" x14ac:dyDescent="0.25">
      <c r="AA589" s="50"/>
      <c r="AB589" s="50"/>
    </row>
    <row r="590" spans="27:28" x14ac:dyDescent="0.25">
      <c r="AA590" s="50"/>
      <c r="AB590" s="50"/>
    </row>
    <row r="591" spans="27:28" x14ac:dyDescent="0.25">
      <c r="AA591" s="50"/>
      <c r="AB591" s="50"/>
    </row>
    <row r="592" spans="27:28" x14ac:dyDescent="0.25">
      <c r="AA592" s="50"/>
      <c r="AB592" s="50"/>
    </row>
    <row r="593" spans="27:28" x14ac:dyDescent="0.25">
      <c r="AA593" s="50"/>
      <c r="AB593" s="50"/>
    </row>
    <row r="594" spans="27:28" x14ac:dyDescent="0.25">
      <c r="AA594" s="50"/>
      <c r="AB594" s="50"/>
    </row>
    <row r="595" spans="27:28" x14ac:dyDescent="0.25">
      <c r="AA595" s="50"/>
      <c r="AB595" s="50"/>
    </row>
    <row r="596" spans="27:28" x14ac:dyDescent="0.25">
      <c r="AA596" s="50"/>
      <c r="AB596" s="50"/>
    </row>
    <row r="597" spans="27:28" x14ac:dyDescent="0.25">
      <c r="AA597" s="50"/>
      <c r="AB597" s="50"/>
    </row>
    <row r="598" spans="27:28" x14ac:dyDescent="0.25">
      <c r="AA598" s="50"/>
      <c r="AB598" s="50"/>
    </row>
    <row r="599" spans="27:28" x14ac:dyDescent="0.25">
      <c r="AA599" s="50"/>
      <c r="AB599" s="50"/>
    </row>
    <row r="600" spans="27:28" x14ac:dyDescent="0.25">
      <c r="AA600" s="50"/>
      <c r="AB600" s="50"/>
    </row>
    <row r="601" spans="27:28" x14ac:dyDescent="0.25">
      <c r="AA601" s="50"/>
      <c r="AB601" s="50"/>
    </row>
    <row r="602" spans="27:28" x14ac:dyDescent="0.25">
      <c r="AA602" s="50"/>
      <c r="AB602" s="50"/>
    </row>
    <row r="603" spans="27:28" x14ac:dyDescent="0.25">
      <c r="AA603" s="50"/>
      <c r="AB603" s="50"/>
    </row>
    <row r="604" spans="27:28" x14ac:dyDescent="0.25">
      <c r="AA604" s="50"/>
      <c r="AB604" s="50"/>
    </row>
    <row r="605" spans="27:28" x14ac:dyDescent="0.25">
      <c r="AA605" s="50"/>
      <c r="AB605" s="50"/>
    </row>
    <row r="606" spans="27:28" x14ac:dyDescent="0.25">
      <c r="AA606" s="50"/>
      <c r="AB606" s="50"/>
    </row>
    <row r="607" spans="27:28" x14ac:dyDescent="0.25">
      <c r="AA607" s="50"/>
      <c r="AB607" s="50"/>
    </row>
    <row r="608" spans="27:28" x14ac:dyDescent="0.25">
      <c r="AA608" s="50"/>
      <c r="AB608" s="50"/>
    </row>
    <row r="609" spans="27:28" x14ac:dyDescent="0.25">
      <c r="AA609" s="50"/>
      <c r="AB609" s="50"/>
    </row>
    <row r="610" spans="27:28" x14ac:dyDescent="0.25">
      <c r="AA610" s="50"/>
      <c r="AB610" s="50"/>
    </row>
    <row r="611" spans="27:28" x14ac:dyDescent="0.25">
      <c r="AA611" s="50"/>
      <c r="AB611" s="50"/>
    </row>
    <row r="612" spans="27:28" x14ac:dyDescent="0.25">
      <c r="AA612" s="50"/>
      <c r="AB612" s="50"/>
    </row>
    <row r="613" spans="27:28" x14ac:dyDescent="0.25">
      <c r="AA613" s="50"/>
      <c r="AB613" s="50"/>
    </row>
    <row r="614" spans="27:28" x14ac:dyDescent="0.25">
      <c r="AA614" s="50"/>
      <c r="AB614" s="50"/>
    </row>
    <row r="615" spans="27:28" x14ac:dyDescent="0.25">
      <c r="AA615" s="50"/>
      <c r="AB615" s="50"/>
    </row>
    <row r="616" spans="27:28" x14ac:dyDescent="0.25">
      <c r="AA616" s="50"/>
      <c r="AB616" s="50"/>
    </row>
    <row r="617" spans="27:28" x14ac:dyDescent="0.25">
      <c r="AA617" s="50"/>
      <c r="AB617" s="50"/>
    </row>
    <row r="618" spans="27:28" x14ac:dyDescent="0.25">
      <c r="AA618" s="50"/>
      <c r="AB618" s="50"/>
    </row>
    <row r="619" spans="27:28" x14ac:dyDescent="0.25">
      <c r="AA619" s="50"/>
      <c r="AB619" s="50"/>
    </row>
    <row r="620" spans="27:28" x14ac:dyDescent="0.25">
      <c r="AA620" s="50"/>
      <c r="AB620" s="50"/>
    </row>
    <row r="621" spans="27:28" x14ac:dyDescent="0.25">
      <c r="AA621" s="50"/>
      <c r="AB621" s="50"/>
    </row>
    <row r="622" spans="27:28" x14ac:dyDescent="0.25">
      <c r="AA622" s="50"/>
      <c r="AB622" s="50"/>
    </row>
    <row r="623" spans="27:28" x14ac:dyDescent="0.25">
      <c r="AA623" s="50"/>
      <c r="AB623" s="50"/>
    </row>
    <row r="624" spans="27:28" x14ac:dyDescent="0.25">
      <c r="AA624" s="50"/>
      <c r="AB624" s="50"/>
    </row>
    <row r="625" spans="27:28" x14ac:dyDescent="0.25">
      <c r="AA625" s="50"/>
      <c r="AB625" s="50"/>
    </row>
    <row r="626" spans="27:28" x14ac:dyDescent="0.25">
      <c r="AA626" s="50"/>
      <c r="AB626" s="50"/>
    </row>
    <row r="627" spans="27:28" x14ac:dyDescent="0.25">
      <c r="AA627" s="50"/>
      <c r="AB627" s="50"/>
    </row>
    <row r="628" spans="27:28" x14ac:dyDescent="0.25">
      <c r="AA628" s="50"/>
      <c r="AB628" s="50"/>
    </row>
    <row r="629" spans="27:28" x14ac:dyDescent="0.25">
      <c r="AA629" s="50"/>
      <c r="AB629" s="50"/>
    </row>
    <row r="630" spans="27:28" x14ac:dyDescent="0.25">
      <c r="AA630" s="50"/>
      <c r="AB630" s="50"/>
    </row>
    <row r="631" spans="27:28" x14ac:dyDescent="0.25">
      <c r="AA631" s="50"/>
      <c r="AB631" s="50"/>
    </row>
    <row r="632" spans="27:28" x14ac:dyDescent="0.25">
      <c r="AA632" s="50"/>
      <c r="AB632" s="50"/>
    </row>
    <row r="633" spans="27:28" x14ac:dyDescent="0.25">
      <c r="AA633" s="50"/>
      <c r="AB633" s="50"/>
    </row>
    <row r="634" spans="27:28" x14ac:dyDescent="0.25">
      <c r="AA634" s="50"/>
      <c r="AB634" s="50"/>
    </row>
    <row r="635" spans="27:28" x14ac:dyDescent="0.25">
      <c r="AA635" s="50"/>
      <c r="AB635" s="50"/>
    </row>
    <row r="636" spans="27:28" x14ac:dyDescent="0.25">
      <c r="AA636" s="50"/>
      <c r="AB636" s="50"/>
    </row>
    <row r="637" spans="27:28" x14ac:dyDescent="0.25">
      <c r="AA637" s="50"/>
      <c r="AB637" s="50"/>
    </row>
    <row r="638" spans="27:28" x14ac:dyDescent="0.25">
      <c r="AA638" s="50"/>
      <c r="AB638" s="50"/>
    </row>
    <row r="639" spans="27:28" x14ac:dyDescent="0.25">
      <c r="AA639" s="50"/>
      <c r="AB639" s="50"/>
    </row>
    <row r="640" spans="27:28" x14ac:dyDescent="0.25">
      <c r="AA640" s="50"/>
      <c r="AB640" s="50"/>
    </row>
    <row r="641" spans="27:28" x14ac:dyDescent="0.25">
      <c r="AA641" s="50"/>
      <c r="AB641" s="50"/>
    </row>
    <row r="642" spans="27:28" x14ac:dyDescent="0.25">
      <c r="AA642" s="50"/>
      <c r="AB642" s="50"/>
    </row>
    <row r="643" spans="27:28" x14ac:dyDescent="0.25">
      <c r="AA643" s="50"/>
      <c r="AB643" s="50"/>
    </row>
    <row r="644" spans="27:28" x14ac:dyDescent="0.25">
      <c r="AA644" s="50"/>
      <c r="AB644" s="50"/>
    </row>
    <row r="645" spans="27:28" x14ac:dyDescent="0.25">
      <c r="AA645" s="50"/>
      <c r="AB645" s="50"/>
    </row>
    <row r="646" spans="27:28" x14ac:dyDescent="0.25">
      <c r="AA646" s="50"/>
      <c r="AB646" s="50"/>
    </row>
    <row r="647" spans="27:28" x14ac:dyDescent="0.25">
      <c r="AA647" s="50"/>
      <c r="AB647" s="50"/>
    </row>
    <row r="648" spans="27:28" x14ac:dyDescent="0.25">
      <c r="AA648" s="50"/>
      <c r="AB648" s="50"/>
    </row>
    <row r="649" spans="27:28" x14ac:dyDescent="0.25">
      <c r="AA649" s="50"/>
      <c r="AB649" s="50"/>
    </row>
    <row r="650" spans="27:28" x14ac:dyDescent="0.25">
      <c r="AA650" s="50"/>
      <c r="AB650" s="50"/>
    </row>
    <row r="651" spans="27:28" x14ac:dyDescent="0.25">
      <c r="AA651" s="50"/>
      <c r="AB651" s="50"/>
    </row>
    <row r="652" spans="27:28" x14ac:dyDescent="0.25">
      <c r="AA652" s="50"/>
      <c r="AB652" s="50"/>
    </row>
    <row r="653" spans="27:28" x14ac:dyDescent="0.25">
      <c r="AA653" s="50"/>
      <c r="AB653" s="50"/>
    </row>
    <row r="654" spans="27:28" x14ac:dyDescent="0.25">
      <c r="AA654" s="50"/>
      <c r="AB654" s="50"/>
    </row>
    <row r="655" spans="27:28" x14ac:dyDescent="0.25">
      <c r="AA655" s="50"/>
      <c r="AB655" s="50"/>
    </row>
    <row r="656" spans="27:28" x14ac:dyDescent="0.25">
      <c r="AA656" s="50"/>
      <c r="AB656" s="50"/>
    </row>
    <row r="657" spans="27:28" x14ac:dyDescent="0.25">
      <c r="AA657" s="50"/>
      <c r="AB657" s="50"/>
    </row>
    <row r="658" spans="27:28" x14ac:dyDescent="0.25">
      <c r="AA658" s="50"/>
      <c r="AB658" s="50"/>
    </row>
    <row r="659" spans="27:28" x14ac:dyDescent="0.25">
      <c r="AA659" s="50"/>
      <c r="AB659" s="50"/>
    </row>
    <row r="660" spans="27:28" x14ac:dyDescent="0.25">
      <c r="AA660" s="50"/>
      <c r="AB660" s="50"/>
    </row>
    <row r="661" spans="27:28" x14ac:dyDescent="0.25">
      <c r="AA661" s="50"/>
      <c r="AB661" s="50"/>
    </row>
    <row r="662" spans="27:28" x14ac:dyDescent="0.25">
      <c r="AA662" s="50"/>
      <c r="AB662" s="50"/>
    </row>
    <row r="663" spans="27:28" x14ac:dyDescent="0.25">
      <c r="AA663" s="50"/>
      <c r="AB663" s="50"/>
    </row>
    <row r="664" spans="27:28" x14ac:dyDescent="0.25">
      <c r="AA664" s="50"/>
      <c r="AB664" s="50"/>
    </row>
    <row r="665" spans="27:28" x14ac:dyDescent="0.25">
      <c r="AA665" s="50"/>
      <c r="AB665" s="50"/>
    </row>
    <row r="666" spans="27:28" x14ac:dyDescent="0.25">
      <c r="AA666" s="50"/>
      <c r="AB666" s="50"/>
    </row>
    <row r="667" spans="27:28" x14ac:dyDescent="0.25">
      <c r="AA667" s="50"/>
      <c r="AB667" s="50"/>
    </row>
    <row r="668" spans="27:28" x14ac:dyDescent="0.25">
      <c r="AA668" s="50"/>
      <c r="AB668" s="50"/>
    </row>
    <row r="669" spans="27:28" x14ac:dyDescent="0.25">
      <c r="AA669" s="50"/>
      <c r="AB669" s="50"/>
    </row>
    <row r="670" spans="27:28" x14ac:dyDescent="0.25">
      <c r="AA670" s="50"/>
      <c r="AB670" s="50"/>
    </row>
    <row r="671" spans="27:28" x14ac:dyDescent="0.25">
      <c r="AA671" s="50"/>
      <c r="AB671" s="50"/>
    </row>
    <row r="672" spans="27:28" x14ac:dyDescent="0.25">
      <c r="AA672" s="50"/>
      <c r="AB672" s="50"/>
    </row>
    <row r="673" spans="27:28" x14ac:dyDescent="0.25">
      <c r="AA673" s="50"/>
      <c r="AB673" s="50"/>
    </row>
    <row r="674" spans="27:28" x14ac:dyDescent="0.25">
      <c r="AA674" s="50"/>
      <c r="AB674" s="50"/>
    </row>
    <row r="675" spans="27:28" x14ac:dyDescent="0.25">
      <c r="AA675" s="50"/>
      <c r="AB675" s="50"/>
    </row>
    <row r="676" spans="27:28" x14ac:dyDescent="0.25">
      <c r="AA676" s="50"/>
      <c r="AB676" s="50"/>
    </row>
    <row r="677" spans="27:28" x14ac:dyDescent="0.25">
      <c r="AA677" s="50"/>
      <c r="AB677" s="50"/>
    </row>
    <row r="678" spans="27:28" x14ac:dyDescent="0.25">
      <c r="AA678" s="50"/>
      <c r="AB678" s="50"/>
    </row>
    <row r="679" spans="27:28" x14ac:dyDescent="0.25">
      <c r="AA679" s="50"/>
      <c r="AB679" s="50"/>
    </row>
    <row r="680" spans="27:28" x14ac:dyDescent="0.25">
      <c r="AA680" s="50"/>
      <c r="AB680" s="50"/>
    </row>
    <row r="681" spans="27:28" x14ac:dyDescent="0.25">
      <c r="AA681" s="50"/>
      <c r="AB681" s="50"/>
    </row>
    <row r="682" spans="27:28" x14ac:dyDescent="0.25">
      <c r="AA682" s="50"/>
      <c r="AB682" s="50"/>
    </row>
    <row r="683" spans="27:28" x14ac:dyDescent="0.25">
      <c r="AA683" s="50"/>
      <c r="AB683" s="50"/>
    </row>
    <row r="684" spans="27:28" x14ac:dyDescent="0.25">
      <c r="AA684" s="50"/>
      <c r="AB684" s="50"/>
    </row>
    <row r="685" spans="27:28" x14ac:dyDescent="0.25">
      <c r="AA685" s="50"/>
      <c r="AB685" s="50"/>
    </row>
    <row r="686" spans="27:28" x14ac:dyDescent="0.25">
      <c r="AA686" s="50"/>
      <c r="AB686" s="50"/>
    </row>
    <row r="687" spans="27:28" x14ac:dyDescent="0.25">
      <c r="AA687" s="50"/>
      <c r="AB687" s="50"/>
    </row>
    <row r="688" spans="27:28" x14ac:dyDescent="0.25">
      <c r="AA688" s="50"/>
      <c r="AB688" s="50"/>
    </row>
    <row r="689" spans="27:28" x14ac:dyDescent="0.25">
      <c r="AA689" s="50"/>
      <c r="AB689" s="50"/>
    </row>
    <row r="690" spans="27:28" x14ac:dyDescent="0.25">
      <c r="AA690" s="50"/>
      <c r="AB690" s="50"/>
    </row>
    <row r="691" spans="27:28" x14ac:dyDescent="0.25">
      <c r="AA691" s="50"/>
      <c r="AB691" s="50"/>
    </row>
    <row r="692" spans="27:28" x14ac:dyDescent="0.25">
      <c r="AA692" s="50"/>
      <c r="AB692" s="50"/>
    </row>
    <row r="693" spans="27:28" x14ac:dyDescent="0.25">
      <c r="AA693" s="50"/>
      <c r="AB693" s="50"/>
    </row>
    <row r="694" spans="27:28" x14ac:dyDescent="0.25">
      <c r="AA694" s="50"/>
      <c r="AB694" s="50"/>
    </row>
    <row r="695" spans="27:28" x14ac:dyDescent="0.25">
      <c r="AA695" s="50"/>
      <c r="AB695" s="50"/>
    </row>
    <row r="696" spans="27:28" x14ac:dyDescent="0.25">
      <c r="AA696" s="50"/>
      <c r="AB696" s="50"/>
    </row>
    <row r="697" spans="27:28" x14ac:dyDescent="0.25">
      <c r="AA697" s="50"/>
      <c r="AB697" s="50"/>
    </row>
    <row r="698" spans="27:28" x14ac:dyDescent="0.25">
      <c r="AA698" s="50"/>
      <c r="AB698" s="50"/>
    </row>
    <row r="699" spans="27:28" x14ac:dyDescent="0.25">
      <c r="AA699" s="50"/>
      <c r="AB699" s="50"/>
    </row>
    <row r="700" spans="27:28" x14ac:dyDescent="0.25">
      <c r="AA700" s="50"/>
      <c r="AB700" s="50"/>
    </row>
    <row r="701" spans="27:28" x14ac:dyDescent="0.25">
      <c r="AA701" s="50"/>
      <c r="AB701" s="50"/>
    </row>
    <row r="702" spans="27:28" x14ac:dyDescent="0.25">
      <c r="AA702" s="50"/>
      <c r="AB702" s="50"/>
    </row>
    <row r="703" spans="27:28" x14ac:dyDescent="0.25">
      <c r="AA703" s="50"/>
      <c r="AB703" s="50"/>
    </row>
    <row r="704" spans="27:28" x14ac:dyDescent="0.25">
      <c r="AA704" s="50"/>
      <c r="AB704" s="50"/>
    </row>
    <row r="705" spans="27:28" x14ac:dyDescent="0.25">
      <c r="AA705" s="50"/>
      <c r="AB705" s="50"/>
    </row>
    <row r="706" spans="27:28" x14ac:dyDescent="0.25">
      <c r="AA706" s="50"/>
      <c r="AB706" s="50"/>
    </row>
    <row r="707" spans="27:28" x14ac:dyDescent="0.25">
      <c r="AA707" s="50"/>
      <c r="AB707" s="50"/>
    </row>
    <row r="708" spans="27:28" x14ac:dyDescent="0.25">
      <c r="AA708" s="50"/>
      <c r="AB708" s="50"/>
    </row>
    <row r="709" spans="27:28" x14ac:dyDescent="0.25">
      <c r="AA709" s="50"/>
      <c r="AB709" s="50"/>
    </row>
    <row r="710" spans="27:28" x14ac:dyDescent="0.25">
      <c r="AA710" s="50"/>
      <c r="AB710" s="50"/>
    </row>
    <row r="711" spans="27:28" x14ac:dyDescent="0.25">
      <c r="AA711" s="50"/>
      <c r="AB711" s="50"/>
    </row>
    <row r="712" spans="27:28" x14ac:dyDescent="0.25">
      <c r="AA712" s="50"/>
      <c r="AB712" s="50"/>
    </row>
    <row r="713" spans="27:28" x14ac:dyDescent="0.25">
      <c r="AA713" s="50"/>
      <c r="AB713" s="50"/>
    </row>
    <row r="714" spans="27:28" x14ac:dyDescent="0.25">
      <c r="AA714" s="50"/>
      <c r="AB714" s="50"/>
    </row>
    <row r="715" spans="27:28" x14ac:dyDescent="0.25">
      <c r="AA715" s="50"/>
      <c r="AB715" s="50"/>
    </row>
    <row r="716" spans="27:28" x14ac:dyDescent="0.25">
      <c r="AA716" s="50"/>
      <c r="AB716" s="50"/>
    </row>
    <row r="717" spans="27:28" x14ac:dyDescent="0.25">
      <c r="AA717" s="50"/>
      <c r="AB717" s="50"/>
    </row>
    <row r="718" spans="27:28" x14ac:dyDescent="0.25">
      <c r="AA718" s="50"/>
      <c r="AB718" s="50"/>
    </row>
    <row r="719" spans="27:28" x14ac:dyDescent="0.25">
      <c r="AA719" s="50"/>
      <c r="AB719" s="50"/>
    </row>
    <row r="720" spans="27:28" x14ac:dyDescent="0.25">
      <c r="AA720" s="50"/>
      <c r="AB720" s="50"/>
    </row>
    <row r="721" spans="27:28" x14ac:dyDescent="0.25">
      <c r="AA721" s="50"/>
      <c r="AB721" s="50"/>
    </row>
    <row r="722" spans="27:28" x14ac:dyDescent="0.25">
      <c r="AA722" s="50"/>
      <c r="AB722" s="50"/>
    </row>
    <row r="723" spans="27:28" x14ac:dyDescent="0.25">
      <c r="AA723" s="50"/>
      <c r="AB723" s="50"/>
    </row>
    <row r="724" spans="27:28" x14ac:dyDescent="0.25">
      <c r="AA724" s="50"/>
      <c r="AB724" s="50"/>
    </row>
    <row r="725" spans="27:28" x14ac:dyDescent="0.25">
      <c r="AA725" s="50"/>
      <c r="AB725" s="50"/>
    </row>
    <row r="726" spans="27:28" x14ac:dyDescent="0.25">
      <c r="AA726" s="50"/>
      <c r="AB726" s="50"/>
    </row>
    <row r="727" spans="27:28" x14ac:dyDescent="0.25">
      <c r="AA727" s="50"/>
      <c r="AB727" s="50"/>
    </row>
    <row r="728" spans="27:28" x14ac:dyDescent="0.25">
      <c r="AA728" s="50"/>
      <c r="AB728" s="50"/>
    </row>
    <row r="729" spans="27:28" x14ac:dyDescent="0.25">
      <c r="AA729" s="50"/>
      <c r="AB729" s="50"/>
    </row>
    <row r="730" spans="27:28" x14ac:dyDescent="0.25">
      <c r="AA730" s="50"/>
      <c r="AB730" s="50"/>
    </row>
    <row r="731" spans="27:28" x14ac:dyDescent="0.25">
      <c r="AA731" s="50"/>
      <c r="AB731" s="50"/>
    </row>
    <row r="732" spans="27:28" x14ac:dyDescent="0.25">
      <c r="AA732" s="50"/>
      <c r="AB732" s="50"/>
    </row>
    <row r="733" spans="27:28" x14ac:dyDescent="0.25">
      <c r="AA733" s="50"/>
      <c r="AB733" s="50"/>
    </row>
    <row r="734" spans="27:28" x14ac:dyDescent="0.25">
      <c r="AA734" s="50"/>
      <c r="AB734" s="50"/>
    </row>
    <row r="735" spans="27:28" x14ac:dyDescent="0.25">
      <c r="AA735" s="50"/>
      <c r="AB735" s="50"/>
    </row>
    <row r="736" spans="27:28" x14ac:dyDescent="0.25">
      <c r="AA736" s="50"/>
      <c r="AB736" s="50"/>
    </row>
    <row r="737" spans="27:28" x14ac:dyDescent="0.25">
      <c r="AA737" s="50"/>
      <c r="AB737" s="50"/>
    </row>
    <row r="738" spans="27:28" x14ac:dyDescent="0.25">
      <c r="AA738" s="50"/>
      <c r="AB738" s="50"/>
    </row>
    <row r="739" spans="27:28" x14ac:dyDescent="0.25">
      <c r="AA739" s="50"/>
      <c r="AB739" s="50"/>
    </row>
    <row r="740" spans="27:28" x14ac:dyDescent="0.25">
      <c r="AA740" s="50"/>
      <c r="AB740" s="50"/>
    </row>
    <row r="741" spans="27:28" x14ac:dyDescent="0.25">
      <c r="AA741" s="50"/>
      <c r="AB741" s="50"/>
    </row>
    <row r="742" spans="27:28" x14ac:dyDescent="0.25">
      <c r="AA742" s="50"/>
      <c r="AB742" s="50"/>
    </row>
    <row r="743" spans="27:28" x14ac:dyDescent="0.25">
      <c r="AA743" s="50"/>
      <c r="AB743" s="50"/>
    </row>
    <row r="744" spans="27:28" x14ac:dyDescent="0.25">
      <c r="AA744" s="50"/>
      <c r="AB744" s="50"/>
    </row>
    <row r="745" spans="27:28" x14ac:dyDescent="0.25">
      <c r="AA745" s="50"/>
      <c r="AB745" s="50"/>
    </row>
    <row r="746" spans="27:28" x14ac:dyDescent="0.25">
      <c r="AA746" s="50"/>
      <c r="AB746" s="50"/>
    </row>
    <row r="747" spans="27:28" x14ac:dyDescent="0.25">
      <c r="AA747" s="50"/>
      <c r="AB747" s="50"/>
    </row>
    <row r="748" spans="27:28" x14ac:dyDescent="0.25">
      <c r="AA748" s="50"/>
      <c r="AB748" s="50"/>
    </row>
    <row r="749" spans="27:28" x14ac:dyDescent="0.25">
      <c r="AA749" s="50"/>
      <c r="AB749" s="50"/>
    </row>
    <row r="750" spans="27:28" x14ac:dyDescent="0.25">
      <c r="AA750" s="50"/>
      <c r="AB750" s="50"/>
    </row>
    <row r="751" spans="27:28" x14ac:dyDescent="0.25">
      <c r="AA751" s="50"/>
      <c r="AB751" s="50"/>
    </row>
    <row r="752" spans="27:28" x14ac:dyDescent="0.25">
      <c r="AA752" s="50"/>
      <c r="AB752" s="50"/>
    </row>
    <row r="753" spans="27:28" x14ac:dyDescent="0.25">
      <c r="AA753" s="50"/>
      <c r="AB753" s="50"/>
    </row>
    <row r="754" spans="27:28" x14ac:dyDescent="0.25">
      <c r="AA754" s="50"/>
      <c r="AB754" s="50"/>
    </row>
    <row r="755" spans="27:28" x14ac:dyDescent="0.25">
      <c r="AA755" s="50"/>
      <c r="AB755" s="50"/>
    </row>
    <row r="756" spans="27:28" x14ac:dyDescent="0.25">
      <c r="AA756" s="50"/>
      <c r="AB756" s="50"/>
    </row>
    <row r="757" spans="27:28" x14ac:dyDescent="0.25">
      <c r="AA757" s="50"/>
      <c r="AB757" s="50"/>
    </row>
    <row r="758" spans="27:28" x14ac:dyDescent="0.25">
      <c r="AA758" s="50"/>
      <c r="AB758" s="50"/>
    </row>
    <row r="759" spans="27:28" x14ac:dyDescent="0.25">
      <c r="AA759" s="50"/>
      <c r="AB759" s="50"/>
    </row>
    <row r="760" spans="27:28" x14ac:dyDescent="0.25">
      <c r="AA760" s="50"/>
      <c r="AB760" s="50"/>
    </row>
    <row r="761" spans="27:28" x14ac:dyDescent="0.25">
      <c r="AA761" s="50"/>
      <c r="AB761" s="50"/>
    </row>
    <row r="762" spans="27:28" x14ac:dyDescent="0.25">
      <c r="AA762" s="50"/>
      <c r="AB762" s="50"/>
    </row>
    <row r="763" spans="27:28" x14ac:dyDescent="0.25">
      <c r="AA763" s="50"/>
      <c r="AB763" s="50"/>
    </row>
    <row r="764" spans="27:28" x14ac:dyDescent="0.25">
      <c r="AA764" s="50"/>
      <c r="AB764" s="50"/>
    </row>
    <row r="765" spans="27:28" x14ac:dyDescent="0.25">
      <c r="AA765" s="50"/>
      <c r="AB765" s="50"/>
    </row>
    <row r="766" spans="27:28" x14ac:dyDescent="0.25">
      <c r="AA766" s="50"/>
      <c r="AB766" s="50"/>
    </row>
    <row r="767" spans="27:28" x14ac:dyDescent="0.25">
      <c r="AA767" s="50"/>
      <c r="AB767" s="50"/>
    </row>
    <row r="768" spans="27:28" x14ac:dyDescent="0.25">
      <c r="AA768" s="50"/>
      <c r="AB768" s="50"/>
    </row>
    <row r="769" spans="27:28" x14ac:dyDescent="0.25">
      <c r="AA769" s="50"/>
      <c r="AB769" s="50"/>
    </row>
    <row r="770" spans="27:28" x14ac:dyDescent="0.25">
      <c r="AA770" s="50"/>
      <c r="AB770" s="50"/>
    </row>
    <row r="771" spans="27:28" x14ac:dyDescent="0.25">
      <c r="AA771" s="50"/>
      <c r="AB771" s="50"/>
    </row>
    <row r="772" spans="27:28" x14ac:dyDescent="0.25">
      <c r="AA772" s="50"/>
      <c r="AB772" s="50"/>
    </row>
    <row r="773" spans="27:28" x14ac:dyDescent="0.25">
      <c r="AA773" s="50"/>
      <c r="AB773" s="50"/>
    </row>
    <row r="774" spans="27:28" x14ac:dyDescent="0.25">
      <c r="AA774" s="50"/>
      <c r="AB774" s="50"/>
    </row>
    <row r="775" spans="27:28" x14ac:dyDescent="0.25">
      <c r="AA775" s="50"/>
      <c r="AB775" s="50"/>
    </row>
    <row r="776" spans="27:28" x14ac:dyDescent="0.25">
      <c r="AA776" s="50"/>
      <c r="AB776" s="50"/>
    </row>
    <row r="777" spans="27:28" x14ac:dyDescent="0.25">
      <c r="AA777" s="50"/>
      <c r="AB777" s="50"/>
    </row>
    <row r="778" spans="27:28" x14ac:dyDescent="0.25">
      <c r="AA778" s="50"/>
      <c r="AB778" s="50"/>
    </row>
    <row r="779" spans="27:28" x14ac:dyDescent="0.25">
      <c r="AA779" s="50"/>
      <c r="AB779" s="50"/>
    </row>
    <row r="780" spans="27:28" x14ac:dyDescent="0.25">
      <c r="AA780" s="50"/>
      <c r="AB780" s="50"/>
    </row>
    <row r="781" spans="27:28" x14ac:dyDescent="0.25">
      <c r="AA781" s="50"/>
      <c r="AB781" s="50"/>
    </row>
    <row r="782" spans="27:28" x14ac:dyDescent="0.25">
      <c r="AA782" s="50"/>
      <c r="AB782" s="50"/>
    </row>
    <row r="783" spans="27:28" x14ac:dyDescent="0.25">
      <c r="AA783" s="50"/>
      <c r="AB783" s="50"/>
    </row>
    <row r="784" spans="27:28" x14ac:dyDescent="0.25">
      <c r="AA784" s="50"/>
      <c r="AB784" s="50"/>
    </row>
    <row r="785" spans="27:28" x14ac:dyDescent="0.25">
      <c r="AA785" s="50"/>
      <c r="AB785" s="50"/>
    </row>
    <row r="786" spans="27:28" x14ac:dyDescent="0.25">
      <c r="AA786" s="50"/>
      <c r="AB786" s="50"/>
    </row>
    <row r="787" spans="27:28" x14ac:dyDescent="0.25">
      <c r="AA787" s="50"/>
      <c r="AB787" s="50"/>
    </row>
    <row r="788" spans="27:28" x14ac:dyDescent="0.25">
      <c r="AA788" s="50"/>
      <c r="AB788" s="50"/>
    </row>
    <row r="789" spans="27:28" x14ac:dyDescent="0.25">
      <c r="AA789" s="50"/>
      <c r="AB789" s="50"/>
    </row>
    <row r="790" spans="27:28" x14ac:dyDescent="0.25">
      <c r="AA790" s="50"/>
      <c r="AB790" s="50"/>
    </row>
    <row r="791" spans="27:28" x14ac:dyDescent="0.25">
      <c r="AA791" s="50"/>
      <c r="AB791" s="50"/>
    </row>
    <row r="792" spans="27:28" x14ac:dyDescent="0.25">
      <c r="AA792" s="50"/>
      <c r="AB792" s="50"/>
    </row>
    <row r="793" spans="27:28" x14ac:dyDescent="0.25">
      <c r="AA793" s="50"/>
      <c r="AB793" s="50"/>
    </row>
    <row r="794" spans="27:28" x14ac:dyDescent="0.25">
      <c r="AA794" s="50"/>
      <c r="AB794" s="50"/>
    </row>
    <row r="795" spans="27:28" x14ac:dyDescent="0.25">
      <c r="AA795" s="50"/>
      <c r="AB795" s="50"/>
    </row>
    <row r="796" spans="27:28" x14ac:dyDescent="0.25">
      <c r="AA796" s="50"/>
      <c r="AB796" s="50"/>
    </row>
    <row r="797" spans="27:28" x14ac:dyDescent="0.25">
      <c r="AA797" s="50"/>
      <c r="AB797" s="50"/>
    </row>
    <row r="798" spans="27:28" x14ac:dyDescent="0.25">
      <c r="AA798" s="50"/>
      <c r="AB798" s="50"/>
    </row>
    <row r="799" spans="27:28" x14ac:dyDescent="0.25">
      <c r="AA799" s="50"/>
      <c r="AB799" s="50"/>
    </row>
    <row r="800" spans="27:28" x14ac:dyDescent="0.25">
      <c r="AA800" s="50"/>
      <c r="AB800" s="50"/>
    </row>
    <row r="801" spans="27:28" x14ac:dyDescent="0.25">
      <c r="AA801" s="50"/>
      <c r="AB801" s="50"/>
    </row>
    <row r="802" spans="27:28" x14ac:dyDescent="0.25">
      <c r="AA802" s="50"/>
      <c r="AB802" s="50"/>
    </row>
    <row r="803" spans="27:28" x14ac:dyDescent="0.25">
      <c r="AA803" s="50"/>
      <c r="AB803" s="50"/>
    </row>
    <row r="804" spans="27:28" x14ac:dyDescent="0.25">
      <c r="AA804" s="50"/>
      <c r="AB804" s="50"/>
    </row>
    <row r="805" spans="27:28" x14ac:dyDescent="0.25">
      <c r="AA805" s="50"/>
      <c r="AB805" s="50"/>
    </row>
    <row r="806" spans="27:28" x14ac:dyDescent="0.25">
      <c r="AA806" s="50"/>
      <c r="AB806" s="50"/>
    </row>
    <row r="807" spans="27:28" x14ac:dyDescent="0.25">
      <c r="AA807" s="50"/>
      <c r="AB807" s="50"/>
    </row>
    <row r="808" spans="27:28" x14ac:dyDescent="0.25">
      <c r="AA808" s="50"/>
      <c r="AB808" s="50"/>
    </row>
    <row r="809" spans="27:28" x14ac:dyDescent="0.25">
      <c r="AA809" s="50"/>
      <c r="AB809" s="50"/>
    </row>
    <row r="810" spans="27:28" x14ac:dyDescent="0.25">
      <c r="AA810" s="50"/>
      <c r="AB810" s="50"/>
    </row>
    <row r="811" spans="27:28" x14ac:dyDescent="0.25">
      <c r="AA811" s="50"/>
      <c r="AB811" s="50"/>
    </row>
    <row r="812" spans="27:28" x14ac:dyDescent="0.25">
      <c r="AA812" s="50"/>
      <c r="AB812" s="50"/>
    </row>
    <row r="813" spans="27:28" x14ac:dyDescent="0.25">
      <c r="AA813" s="50"/>
      <c r="AB813" s="50"/>
    </row>
    <row r="814" spans="27:28" x14ac:dyDescent="0.25">
      <c r="AA814" s="50"/>
      <c r="AB814" s="50"/>
    </row>
    <row r="815" spans="27:28" x14ac:dyDescent="0.25">
      <c r="AA815" s="50"/>
      <c r="AB815" s="50"/>
    </row>
    <row r="816" spans="27:28" x14ac:dyDescent="0.25">
      <c r="AA816" s="50"/>
      <c r="AB816" s="50"/>
    </row>
    <row r="817" spans="27:28" x14ac:dyDescent="0.25">
      <c r="AA817" s="50"/>
      <c r="AB817" s="50"/>
    </row>
    <row r="818" spans="27:28" x14ac:dyDescent="0.25">
      <c r="AA818" s="50"/>
      <c r="AB818" s="50"/>
    </row>
    <row r="819" spans="27:28" x14ac:dyDescent="0.25">
      <c r="AA819" s="50"/>
      <c r="AB819" s="50"/>
    </row>
    <row r="820" spans="27:28" x14ac:dyDescent="0.25">
      <c r="AA820" s="50"/>
      <c r="AB820" s="50"/>
    </row>
    <row r="821" spans="27:28" x14ac:dyDescent="0.25">
      <c r="AA821" s="50"/>
      <c r="AB821" s="50"/>
    </row>
    <row r="822" spans="27:28" x14ac:dyDescent="0.25">
      <c r="AA822" s="50"/>
      <c r="AB822" s="50"/>
    </row>
    <row r="823" spans="27:28" x14ac:dyDescent="0.25">
      <c r="AA823" s="50"/>
      <c r="AB823" s="50"/>
    </row>
    <row r="824" spans="27:28" x14ac:dyDescent="0.25">
      <c r="AA824" s="50"/>
      <c r="AB824" s="50"/>
    </row>
    <row r="825" spans="27:28" x14ac:dyDescent="0.25">
      <c r="AA825" s="50"/>
      <c r="AB825" s="50"/>
    </row>
    <row r="826" spans="27:28" x14ac:dyDescent="0.25">
      <c r="AA826" s="50"/>
      <c r="AB826" s="50"/>
    </row>
    <row r="827" spans="27:28" x14ac:dyDescent="0.25">
      <c r="AA827" s="50"/>
      <c r="AB827" s="50"/>
    </row>
    <row r="828" spans="27:28" x14ac:dyDescent="0.25">
      <c r="AA828" s="50"/>
      <c r="AB828" s="50"/>
    </row>
    <row r="829" spans="27:28" x14ac:dyDescent="0.25">
      <c r="AA829" s="50"/>
      <c r="AB829" s="50"/>
    </row>
    <row r="830" spans="27:28" x14ac:dyDescent="0.25">
      <c r="AA830" s="50"/>
      <c r="AB830" s="50"/>
    </row>
    <row r="831" spans="27:28" x14ac:dyDescent="0.25">
      <c r="AA831" s="50"/>
      <c r="AB831" s="50"/>
    </row>
    <row r="832" spans="27:28" x14ac:dyDescent="0.25">
      <c r="AA832" s="50"/>
      <c r="AB832" s="50"/>
    </row>
    <row r="833" spans="27:28" x14ac:dyDescent="0.25">
      <c r="AA833" s="50"/>
      <c r="AB833" s="50"/>
    </row>
    <row r="834" spans="27:28" x14ac:dyDescent="0.25">
      <c r="AA834" s="50"/>
      <c r="AB834" s="50"/>
    </row>
    <row r="835" spans="27:28" x14ac:dyDescent="0.25">
      <c r="AA835" s="50"/>
      <c r="AB835" s="50"/>
    </row>
    <row r="836" spans="27:28" x14ac:dyDescent="0.25">
      <c r="AA836" s="50"/>
      <c r="AB836" s="50"/>
    </row>
    <row r="837" spans="27:28" x14ac:dyDescent="0.25">
      <c r="AA837" s="50"/>
      <c r="AB837" s="50"/>
    </row>
    <row r="838" spans="27:28" x14ac:dyDescent="0.25">
      <c r="AA838" s="50"/>
      <c r="AB838" s="50"/>
    </row>
    <row r="839" spans="27:28" x14ac:dyDescent="0.25">
      <c r="AA839" s="50"/>
      <c r="AB839" s="50"/>
    </row>
    <row r="840" spans="27:28" x14ac:dyDescent="0.25">
      <c r="AA840" s="50"/>
      <c r="AB840" s="50"/>
    </row>
    <row r="841" spans="27:28" x14ac:dyDescent="0.25">
      <c r="AA841" s="50"/>
      <c r="AB841" s="50"/>
    </row>
    <row r="842" spans="27:28" x14ac:dyDescent="0.25">
      <c r="AA842" s="50"/>
      <c r="AB842" s="50"/>
    </row>
    <row r="843" spans="27:28" x14ac:dyDescent="0.25">
      <c r="AA843" s="50"/>
      <c r="AB843" s="50"/>
    </row>
    <row r="844" spans="27:28" x14ac:dyDescent="0.25">
      <c r="AA844" s="50"/>
      <c r="AB844" s="50"/>
    </row>
    <row r="845" spans="27:28" x14ac:dyDescent="0.25">
      <c r="AA845" s="50"/>
      <c r="AB845" s="50"/>
    </row>
    <row r="846" spans="27:28" x14ac:dyDescent="0.25">
      <c r="AA846" s="50"/>
      <c r="AB846" s="50"/>
    </row>
    <row r="847" spans="27:28" x14ac:dyDescent="0.25">
      <c r="AA847" s="50"/>
      <c r="AB847" s="50"/>
    </row>
    <row r="848" spans="27:28" x14ac:dyDescent="0.25">
      <c r="AA848" s="50"/>
      <c r="AB848" s="50"/>
    </row>
    <row r="849" spans="27:28" x14ac:dyDescent="0.25">
      <c r="AA849" s="50"/>
      <c r="AB849" s="50"/>
    </row>
    <row r="850" spans="27:28" x14ac:dyDescent="0.25">
      <c r="AA850" s="50"/>
      <c r="AB850" s="50"/>
    </row>
    <row r="851" spans="27:28" x14ac:dyDescent="0.25">
      <c r="AA851" s="50"/>
      <c r="AB851" s="50"/>
    </row>
    <row r="852" spans="27:28" x14ac:dyDescent="0.25">
      <c r="AA852" s="50"/>
      <c r="AB852" s="50"/>
    </row>
    <row r="853" spans="27:28" x14ac:dyDescent="0.25">
      <c r="AA853" s="50"/>
      <c r="AB853" s="50"/>
    </row>
    <row r="854" spans="27:28" x14ac:dyDescent="0.25">
      <c r="AA854" s="50"/>
      <c r="AB854" s="50"/>
    </row>
    <row r="855" spans="27:28" x14ac:dyDescent="0.25">
      <c r="AA855" s="50"/>
      <c r="AB855" s="50"/>
    </row>
    <row r="856" spans="27:28" x14ac:dyDescent="0.25">
      <c r="AA856" s="50"/>
      <c r="AB856" s="50"/>
    </row>
    <row r="857" spans="27:28" x14ac:dyDescent="0.25">
      <c r="AA857" s="50"/>
      <c r="AB857" s="50"/>
    </row>
    <row r="858" spans="27:28" x14ac:dyDescent="0.25">
      <c r="AA858" s="50"/>
      <c r="AB858" s="50"/>
    </row>
    <row r="859" spans="27:28" x14ac:dyDescent="0.25">
      <c r="AA859" s="50"/>
      <c r="AB859" s="50"/>
    </row>
    <row r="860" spans="27:28" x14ac:dyDescent="0.25">
      <c r="AA860" s="50"/>
      <c r="AB860" s="50"/>
    </row>
    <row r="861" spans="27:28" x14ac:dyDescent="0.25">
      <c r="AA861" s="50"/>
      <c r="AB861" s="50"/>
    </row>
    <row r="862" spans="27:28" x14ac:dyDescent="0.25">
      <c r="AA862" s="50"/>
      <c r="AB862" s="50"/>
    </row>
    <row r="863" spans="27:28" x14ac:dyDescent="0.25">
      <c r="AA863" s="50"/>
      <c r="AB863" s="50"/>
    </row>
    <row r="864" spans="27:28" x14ac:dyDescent="0.25">
      <c r="AA864" s="50"/>
      <c r="AB864" s="50"/>
    </row>
    <row r="865" spans="27:28" x14ac:dyDescent="0.25">
      <c r="AA865" s="50"/>
      <c r="AB865" s="50"/>
    </row>
    <row r="866" spans="27:28" x14ac:dyDescent="0.25">
      <c r="AA866" s="50"/>
      <c r="AB866" s="50"/>
    </row>
    <row r="867" spans="27:28" x14ac:dyDescent="0.25">
      <c r="AA867" s="50"/>
      <c r="AB867" s="50"/>
    </row>
    <row r="868" spans="27:28" x14ac:dyDescent="0.25">
      <c r="AA868" s="50"/>
      <c r="AB868" s="50"/>
    </row>
    <row r="869" spans="27:28" x14ac:dyDescent="0.25">
      <c r="AA869" s="50"/>
      <c r="AB869" s="50"/>
    </row>
    <row r="870" spans="27:28" x14ac:dyDescent="0.25">
      <c r="AA870" s="50"/>
      <c r="AB870" s="50"/>
    </row>
    <row r="871" spans="27:28" x14ac:dyDescent="0.25">
      <c r="AA871" s="50"/>
      <c r="AB871" s="50"/>
    </row>
    <row r="872" spans="27:28" x14ac:dyDescent="0.25">
      <c r="AA872" s="50"/>
      <c r="AB872" s="50"/>
    </row>
    <row r="873" spans="27:28" x14ac:dyDescent="0.25">
      <c r="AA873" s="50"/>
      <c r="AB873" s="50"/>
    </row>
    <row r="874" spans="27:28" x14ac:dyDescent="0.25">
      <c r="AA874" s="50"/>
      <c r="AB874" s="50"/>
    </row>
    <row r="875" spans="27:28" x14ac:dyDescent="0.25">
      <c r="AA875" s="50"/>
      <c r="AB875" s="50"/>
    </row>
    <row r="876" spans="27:28" x14ac:dyDescent="0.25">
      <c r="AA876" s="50"/>
      <c r="AB876" s="50"/>
    </row>
    <row r="877" spans="27:28" x14ac:dyDescent="0.25">
      <c r="AA877" s="50"/>
      <c r="AB877" s="50"/>
    </row>
    <row r="878" spans="27:28" x14ac:dyDescent="0.25">
      <c r="AA878" s="50"/>
      <c r="AB878" s="50"/>
    </row>
    <row r="879" spans="27:28" x14ac:dyDescent="0.25">
      <c r="AA879" s="50"/>
      <c r="AB879" s="50"/>
    </row>
    <row r="880" spans="27:28" x14ac:dyDescent="0.25">
      <c r="AA880" s="50"/>
      <c r="AB880" s="50"/>
    </row>
    <row r="881" spans="27:28" x14ac:dyDescent="0.25">
      <c r="AA881" s="50"/>
      <c r="AB881" s="50"/>
    </row>
    <row r="882" spans="27:28" x14ac:dyDescent="0.25">
      <c r="AA882" s="50"/>
      <c r="AB882" s="50"/>
    </row>
    <row r="883" spans="27:28" x14ac:dyDescent="0.25">
      <c r="AA883" s="50"/>
      <c r="AB883" s="50"/>
    </row>
    <row r="884" spans="27:28" x14ac:dyDescent="0.25">
      <c r="AA884" s="50"/>
      <c r="AB884" s="50"/>
    </row>
    <row r="885" spans="27:28" x14ac:dyDescent="0.25">
      <c r="AA885" s="50"/>
      <c r="AB885" s="50"/>
    </row>
    <row r="886" spans="27:28" x14ac:dyDescent="0.25">
      <c r="AA886" s="50"/>
      <c r="AB886" s="50"/>
    </row>
    <row r="887" spans="27:28" x14ac:dyDescent="0.25">
      <c r="AA887" s="50"/>
      <c r="AB887" s="50"/>
    </row>
    <row r="888" spans="27:28" x14ac:dyDescent="0.25">
      <c r="AA888" s="50"/>
      <c r="AB888" s="50"/>
    </row>
    <row r="889" spans="27:28" x14ac:dyDescent="0.25">
      <c r="AA889" s="50"/>
      <c r="AB889" s="50"/>
    </row>
    <row r="890" spans="27:28" x14ac:dyDescent="0.25">
      <c r="AA890" s="50"/>
      <c r="AB890" s="50"/>
    </row>
    <row r="891" spans="27:28" x14ac:dyDescent="0.25">
      <c r="AA891" s="50"/>
      <c r="AB891" s="50"/>
    </row>
    <row r="892" spans="27:28" x14ac:dyDescent="0.25">
      <c r="AA892" s="50"/>
      <c r="AB892" s="50"/>
    </row>
    <row r="893" spans="27:28" x14ac:dyDescent="0.25">
      <c r="AA893" s="50"/>
      <c r="AB893" s="50"/>
    </row>
    <row r="894" spans="27:28" x14ac:dyDescent="0.25">
      <c r="AA894" s="50"/>
      <c r="AB894" s="50"/>
    </row>
    <row r="895" spans="27:28" x14ac:dyDescent="0.25">
      <c r="AA895" s="50"/>
      <c r="AB895" s="50"/>
    </row>
    <row r="896" spans="27:28" x14ac:dyDescent="0.25">
      <c r="AA896" s="50"/>
      <c r="AB896" s="50"/>
    </row>
    <row r="897" spans="27:28" x14ac:dyDescent="0.25">
      <c r="AA897" s="50"/>
      <c r="AB897" s="50"/>
    </row>
    <row r="898" spans="27:28" x14ac:dyDescent="0.25">
      <c r="AA898" s="50"/>
      <c r="AB898" s="50"/>
    </row>
    <row r="899" spans="27:28" x14ac:dyDescent="0.25">
      <c r="AA899" s="50"/>
      <c r="AB899" s="50"/>
    </row>
    <row r="900" spans="27:28" x14ac:dyDescent="0.25">
      <c r="AA900" s="50"/>
      <c r="AB900" s="50"/>
    </row>
    <row r="901" spans="27:28" x14ac:dyDescent="0.25">
      <c r="AA901" s="50"/>
      <c r="AB901" s="50"/>
    </row>
    <row r="902" spans="27:28" x14ac:dyDescent="0.25">
      <c r="AA902" s="50"/>
      <c r="AB902" s="50"/>
    </row>
    <row r="903" spans="27:28" x14ac:dyDescent="0.25">
      <c r="AA903" s="50"/>
      <c r="AB903" s="50"/>
    </row>
    <row r="904" spans="27:28" x14ac:dyDescent="0.25">
      <c r="AA904" s="50"/>
      <c r="AB904" s="50"/>
    </row>
    <row r="905" spans="27:28" x14ac:dyDescent="0.25">
      <c r="AA905" s="50"/>
      <c r="AB905" s="50"/>
    </row>
    <row r="906" spans="27:28" x14ac:dyDescent="0.25">
      <c r="AA906" s="50"/>
      <c r="AB906" s="50"/>
    </row>
    <row r="907" spans="27:28" x14ac:dyDescent="0.25">
      <c r="AA907" s="50"/>
      <c r="AB907" s="50"/>
    </row>
    <row r="908" spans="27:28" x14ac:dyDescent="0.25">
      <c r="AA908" s="50"/>
      <c r="AB908" s="50"/>
    </row>
    <row r="909" spans="27:28" x14ac:dyDescent="0.25">
      <c r="AA909" s="50"/>
      <c r="AB909" s="50"/>
    </row>
    <row r="910" spans="27:28" x14ac:dyDescent="0.25">
      <c r="AA910" s="50"/>
      <c r="AB910" s="50"/>
    </row>
    <row r="911" spans="27:28" x14ac:dyDescent="0.25">
      <c r="AA911" s="50"/>
      <c r="AB911" s="50"/>
    </row>
    <row r="912" spans="27:28" x14ac:dyDescent="0.25">
      <c r="AA912" s="50"/>
      <c r="AB912" s="50"/>
    </row>
    <row r="913" spans="27:28" x14ac:dyDescent="0.25">
      <c r="AA913" s="50"/>
      <c r="AB913" s="50"/>
    </row>
    <row r="914" spans="27:28" x14ac:dyDescent="0.25">
      <c r="AA914" s="50"/>
      <c r="AB914" s="50"/>
    </row>
    <row r="915" spans="27:28" x14ac:dyDescent="0.25">
      <c r="AA915" s="50"/>
      <c r="AB915" s="50"/>
    </row>
    <row r="916" spans="27:28" x14ac:dyDescent="0.25">
      <c r="AA916" s="50"/>
      <c r="AB916" s="50"/>
    </row>
    <row r="917" spans="27:28" x14ac:dyDescent="0.25">
      <c r="AA917" s="50"/>
      <c r="AB917" s="50"/>
    </row>
    <row r="918" spans="27:28" x14ac:dyDescent="0.25">
      <c r="AA918" s="50"/>
      <c r="AB918" s="50"/>
    </row>
    <row r="919" spans="27:28" x14ac:dyDescent="0.25">
      <c r="AA919" s="50"/>
      <c r="AB919" s="50"/>
    </row>
    <row r="920" spans="27:28" x14ac:dyDescent="0.25">
      <c r="AA920" s="50"/>
      <c r="AB920" s="50"/>
    </row>
    <row r="921" spans="27:28" x14ac:dyDescent="0.25">
      <c r="AA921" s="50"/>
      <c r="AB921" s="50"/>
    </row>
    <row r="922" spans="27:28" x14ac:dyDescent="0.25">
      <c r="AA922" s="50"/>
      <c r="AB922" s="50"/>
    </row>
    <row r="923" spans="27:28" x14ac:dyDescent="0.25">
      <c r="AA923" s="50"/>
      <c r="AB923" s="50"/>
    </row>
    <row r="924" spans="27:28" x14ac:dyDescent="0.25">
      <c r="AA924" s="50"/>
      <c r="AB924" s="50"/>
    </row>
    <row r="925" spans="27:28" x14ac:dyDescent="0.25">
      <c r="AA925" s="50"/>
      <c r="AB925" s="50"/>
    </row>
    <row r="926" spans="27:28" x14ac:dyDescent="0.25">
      <c r="AA926" s="50"/>
      <c r="AB926" s="50"/>
    </row>
    <row r="927" spans="27:28" x14ac:dyDescent="0.25">
      <c r="AA927" s="50"/>
      <c r="AB927" s="50"/>
    </row>
    <row r="928" spans="27:28" x14ac:dyDescent="0.25">
      <c r="AA928" s="50"/>
      <c r="AB928" s="50"/>
    </row>
    <row r="929" spans="27:28" x14ac:dyDescent="0.25">
      <c r="AA929" s="50"/>
      <c r="AB929" s="50"/>
    </row>
    <row r="930" spans="27:28" x14ac:dyDescent="0.25">
      <c r="AA930" s="50"/>
      <c r="AB930" s="50"/>
    </row>
    <row r="931" spans="27:28" x14ac:dyDescent="0.25">
      <c r="AA931" s="50"/>
      <c r="AB931" s="50"/>
    </row>
    <row r="932" spans="27:28" x14ac:dyDescent="0.25">
      <c r="AA932" s="50"/>
      <c r="AB932" s="50"/>
    </row>
    <row r="933" spans="27:28" x14ac:dyDescent="0.25">
      <c r="AA933" s="50"/>
      <c r="AB933" s="50"/>
    </row>
    <row r="934" spans="27:28" x14ac:dyDescent="0.25">
      <c r="AA934" s="50"/>
      <c r="AB934" s="50"/>
    </row>
    <row r="935" spans="27:28" x14ac:dyDescent="0.25">
      <c r="AA935" s="50"/>
      <c r="AB935" s="50"/>
    </row>
    <row r="936" spans="27:28" x14ac:dyDescent="0.25">
      <c r="AA936" s="50"/>
      <c r="AB936" s="50"/>
    </row>
    <row r="937" spans="27:28" x14ac:dyDescent="0.25">
      <c r="AA937" s="50"/>
      <c r="AB937" s="50"/>
    </row>
    <row r="938" spans="27:28" x14ac:dyDescent="0.25">
      <c r="AA938" s="50"/>
      <c r="AB938" s="50"/>
    </row>
    <row r="939" spans="27:28" x14ac:dyDescent="0.25">
      <c r="AA939" s="50"/>
      <c r="AB939" s="50"/>
    </row>
    <row r="940" spans="27:28" x14ac:dyDescent="0.25">
      <c r="AA940" s="50"/>
      <c r="AB940" s="50"/>
    </row>
    <row r="941" spans="27:28" x14ac:dyDescent="0.25">
      <c r="AA941" s="50"/>
      <c r="AB941" s="50"/>
    </row>
    <row r="942" spans="27:28" x14ac:dyDescent="0.25">
      <c r="AA942" s="50"/>
      <c r="AB942" s="50"/>
    </row>
    <row r="943" spans="27:28" x14ac:dyDescent="0.25">
      <c r="AA943" s="50"/>
      <c r="AB943" s="50"/>
    </row>
    <row r="944" spans="27:28" x14ac:dyDescent="0.25">
      <c r="AA944" s="50"/>
      <c r="AB944" s="50"/>
    </row>
    <row r="945" spans="27:28" x14ac:dyDescent="0.25">
      <c r="AA945" s="50"/>
      <c r="AB945" s="50"/>
    </row>
    <row r="946" spans="27:28" x14ac:dyDescent="0.25">
      <c r="AA946" s="50"/>
      <c r="AB946" s="50"/>
    </row>
    <row r="947" spans="27:28" x14ac:dyDescent="0.25">
      <c r="AA947" s="50"/>
      <c r="AB947" s="50"/>
    </row>
    <row r="948" spans="27:28" x14ac:dyDescent="0.25">
      <c r="AA948" s="50"/>
      <c r="AB948" s="50"/>
    </row>
    <row r="949" spans="27:28" x14ac:dyDescent="0.25">
      <c r="AA949" s="50"/>
      <c r="AB949" s="50"/>
    </row>
    <row r="950" spans="27:28" x14ac:dyDescent="0.25">
      <c r="AA950" s="50"/>
      <c r="AB950" s="50"/>
    </row>
    <row r="951" spans="27:28" x14ac:dyDescent="0.25">
      <c r="AA951" s="50"/>
      <c r="AB951" s="50"/>
    </row>
    <row r="952" spans="27:28" x14ac:dyDescent="0.25">
      <c r="AA952" s="50"/>
      <c r="AB952" s="50"/>
    </row>
    <row r="953" spans="27:28" x14ac:dyDescent="0.25">
      <c r="AA953" s="50"/>
      <c r="AB953" s="50"/>
    </row>
    <row r="954" spans="27:28" x14ac:dyDescent="0.25">
      <c r="AA954" s="50"/>
      <c r="AB954" s="50"/>
    </row>
    <row r="955" spans="27:28" x14ac:dyDescent="0.25">
      <c r="AA955" s="50"/>
      <c r="AB955" s="50"/>
    </row>
    <row r="956" spans="27:28" x14ac:dyDescent="0.25">
      <c r="AA956" s="50"/>
      <c r="AB956" s="50"/>
    </row>
    <row r="957" spans="27:28" x14ac:dyDescent="0.25">
      <c r="AA957" s="50"/>
      <c r="AB957" s="50"/>
    </row>
    <row r="958" spans="27:28" x14ac:dyDescent="0.25">
      <c r="AA958" s="50"/>
      <c r="AB958" s="50"/>
    </row>
    <row r="959" spans="27:28" x14ac:dyDescent="0.25">
      <c r="AA959" s="50"/>
      <c r="AB959" s="50"/>
    </row>
    <row r="960" spans="27:28" x14ac:dyDescent="0.25">
      <c r="AA960" s="50"/>
      <c r="AB960" s="50"/>
    </row>
    <row r="961" spans="27:28" x14ac:dyDescent="0.25">
      <c r="AA961" s="50"/>
      <c r="AB961" s="50"/>
    </row>
    <row r="962" spans="27:28" x14ac:dyDescent="0.25">
      <c r="AA962" s="50"/>
      <c r="AB962" s="50"/>
    </row>
    <row r="963" spans="27:28" x14ac:dyDescent="0.25">
      <c r="AA963" s="50"/>
      <c r="AB963" s="50"/>
    </row>
    <row r="964" spans="27:28" x14ac:dyDescent="0.25">
      <c r="AA964" s="50"/>
      <c r="AB964" s="50"/>
    </row>
    <row r="965" spans="27:28" x14ac:dyDescent="0.25">
      <c r="AA965" s="50"/>
      <c r="AB965" s="50"/>
    </row>
    <row r="966" spans="27:28" x14ac:dyDescent="0.25">
      <c r="AA966" s="50"/>
      <c r="AB966" s="50"/>
    </row>
    <row r="967" spans="27:28" x14ac:dyDescent="0.25">
      <c r="AA967" s="50"/>
      <c r="AB967" s="50"/>
    </row>
    <row r="968" spans="27:28" x14ac:dyDescent="0.25">
      <c r="AA968" s="50"/>
      <c r="AB968" s="50"/>
    </row>
    <row r="969" spans="27:28" x14ac:dyDescent="0.25">
      <c r="AA969" s="50"/>
      <c r="AB969" s="50"/>
    </row>
    <row r="970" spans="27:28" x14ac:dyDescent="0.25">
      <c r="AA970" s="50"/>
      <c r="AB970" s="50"/>
    </row>
    <row r="971" spans="27:28" x14ac:dyDescent="0.25">
      <c r="AA971" s="50"/>
      <c r="AB971" s="50"/>
    </row>
    <row r="972" spans="27:28" x14ac:dyDescent="0.25">
      <c r="AA972" s="50"/>
      <c r="AB972" s="50"/>
    </row>
    <row r="973" spans="27:28" x14ac:dyDescent="0.25">
      <c r="AA973" s="50"/>
      <c r="AB973" s="50"/>
    </row>
    <row r="974" spans="27:28" x14ac:dyDescent="0.25">
      <c r="AA974" s="50"/>
      <c r="AB974" s="50"/>
    </row>
    <row r="975" spans="27:28" x14ac:dyDescent="0.25">
      <c r="AA975" s="50"/>
      <c r="AB975" s="50"/>
    </row>
    <row r="976" spans="27:28" x14ac:dyDescent="0.25">
      <c r="AA976" s="50"/>
      <c r="AB976" s="50"/>
    </row>
    <row r="977" spans="27:28" x14ac:dyDescent="0.25">
      <c r="AA977" s="50"/>
      <c r="AB977" s="50"/>
    </row>
    <row r="978" spans="27:28" x14ac:dyDescent="0.25">
      <c r="AA978" s="50"/>
      <c r="AB978" s="50"/>
    </row>
    <row r="979" spans="27:28" x14ac:dyDescent="0.25">
      <c r="AA979" s="50"/>
      <c r="AB979" s="50"/>
    </row>
    <row r="980" spans="27:28" x14ac:dyDescent="0.25">
      <c r="AA980" s="50"/>
      <c r="AB980" s="50"/>
    </row>
    <row r="981" spans="27:28" x14ac:dyDescent="0.25">
      <c r="AA981" s="50"/>
      <c r="AB981" s="50"/>
    </row>
    <row r="982" spans="27:28" x14ac:dyDescent="0.25">
      <c r="AA982" s="50"/>
      <c r="AB982" s="50"/>
    </row>
    <row r="983" spans="27:28" x14ac:dyDescent="0.25">
      <c r="AA983" s="50"/>
      <c r="AB983" s="50"/>
    </row>
    <row r="984" spans="27:28" x14ac:dyDescent="0.25">
      <c r="AA984" s="50"/>
      <c r="AB984" s="50"/>
    </row>
    <row r="985" spans="27:28" x14ac:dyDescent="0.25">
      <c r="AA985" s="50"/>
      <c r="AB985" s="50"/>
    </row>
    <row r="986" spans="27:28" x14ac:dyDescent="0.25">
      <c r="AA986" s="50"/>
      <c r="AB986" s="50"/>
    </row>
    <row r="987" spans="27:28" x14ac:dyDescent="0.25">
      <c r="AA987" s="50"/>
      <c r="AB987" s="50"/>
    </row>
    <row r="988" spans="27:28" x14ac:dyDescent="0.25">
      <c r="AA988" s="50"/>
      <c r="AB988" s="50"/>
    </row>
    <row r="989" spans="27:28" x14ac:dyDescent="0.25">
      <c r="AA989" s="50"/>
      <c r="AB989" s="50"/>
    </row>
    <row r="990" spans="27:28" x14ac:dyDescent="0.25">
      <c r="AA990" s="50"/>
      <c r="AB990" s="50"/>
    </row>
    <row r="991" spans="27:28" x14ac:dyDescent="0.25">
      <c r="AA991" s="50"/>
      <c r="AB991" s="50"/>
    </row>
    <row r="992" spans="27:28" x14ac:dyDescent="0.25">
      <c r="AA992" s="50"/>
      <c r="AB992" s="50"/>
    </row>
    <row r="993" spans="27:28" x14ac:dyDescent="0.25">
      <c r="AA993" s="50"/>
      <c r="AB993" s="50"/>
    </row>
    <row r="994" spans="27:28" x14ac:dyDescent="0.25">
      <c r="AA994" s="50"/>
      <c r="AB994" s="50"/>
    </row>
    <row r="995" spans="27:28" x14ac:dyDescent="0.25">
      <c r="AA995" s="50"/>
      <c r="AB995" s="50"/>
    </row>
    <row r="996" spans="27:28" x14ac:dyDescent="0.25">
      <c r="AA996" s="50"/>
      <c r="AB996" s="50"/>
    </row>
    <row r="997" spans="27:28" x14ac:dyDescent="0.25">
      <c r="AA997" s="50"/>
      <c r="AB997" s="50"/>
    </row>
    <row r="998" spans="27:28" x14ac:dyDescent="0.25">
      <c r="AA998" s="50"/>
      <c r="AB998" s="50"/>
    </row>
    <row r="999" spans="27:28" x14ac:dyDescent="0.25">
      <c r="AA999" s="50"/>
      <c r="AB999" s="50"/>
    </row>
    <row r="1000" spans="27:28" x14ac:dyDescent="0.25">
      <c r="AA1000" s="50"/>
      <c r="AB1000" s="50"/>
    </row>
    <row r="1001" spans="27:28" x14ac:dyDescent="0.25">
      <c r="AA1001" s="50"/>
      <c r="AB1001" s="50"/>
    </row>
    <row r="1002" spans="27:28" x14ac:dyDescent="0.25">
      <c r="AA1002" s="50"/>
      <c r="AB1002" s="50"/>
    </row>
    <row r="1003" spans="27:28" x14ac:dyDescent="0.25">
      <c r="AA1003" s="50"/>
      <c r="AB1003" s="50"/>
    </row>
    <row r="1004" spans="27:28" x14ac:dyDescent="0.25">
      <c r="AA1004" s="50"/>
      <c r="AB1004" s="50"/>
    </row>
    <row r="1005" spans="27:28" x14ac:dyDescent="0.25">
      <c r="AA1005" s="50"/>
      <c r="AB1005" s="50"/>
    </row>
    <row r="1006" spans="27:28" x14ac:dyDescent="0.25">
      <c r="AA1006" s="50"/>
      <c r="AB1006" s="50"/>
    </row>
    <row r="1007" spans="27:28" x14ac:dyDescent="0.25">
      <c r="AA1007" s="50"/>
      <c r="AB1007" s="50"/>
    </row>
    <row r="1008" spans="27:28" x14ac:dyDescent="0.25">
      <c r="AA1008" s="50"/>
      <c r="AB1008" s="50"/>
    </row>
    <row r="1009" spans="27:28" x14ac:dyDescent="0.25">
      <c r="AA1009" s="50"/>
      <c r="AB1009" s="50"/>
    </row>
    <row r="1010" spans="27:28" x14ac:dyDescent="0.25">
      <c r="AA1010" s="50"/>
      <c r="AB1010" s="50"/>
    </row>
    <row r="1011" spans="27:28" x14ac:dyDescent="0.25">
      <c r="AA1011" s="50"/>
      <c r="AB1011" s="50"/>
    </row>
    <row r="1012" spans="27:28" x14ac:dyDescent="0.25">
      <c r="AA1012" s="50"/>
      <c r="AB1012" s="50"/>
    </row>
    <row r="1013" spans="27:28" x14ac:dyDescent="0.25">
      <c r="AA1013" s="50"/>
      <c r="AB1013" s="50"/>
    </row>
    <row r="1014" spans="27:28" x14ac:dyDescent="0.25">
      <c r="AA1014" s="50"/>
      <c r="AB1014" s="50"/>
    </row>
    <row r="1015" spans="27:28" x14ac:dyDescent="0.25">
      <c r="AA1015" s="50"/>
      <c r="AB1015" s="50"/>
    </row>
    <row r="1016" spans="27:28" x14ac:dyDescent="0.25">
      <c r="AA1016" s="50"/>
      <c r="AB1016" s="50"/>
    </row>
    <row r="1017" spans="27:28" x14ac:dyDescent="0.25">
      <c r="AA1017" s="50"/>
      <c r="AB1017" s="50"/>
    </row>
    <row r="1018" spans="27:28" x14ac:dyDescent="0.25">
      <c r="AA1018" s="50"/>
      <c r="AB1018" s="50"/>
    </row>
    <row r="1019" spans="27:28" x14ac:dyDescent="0.25">
      <c r="AA1019" s="50"/>
      <c r="AB1019" s="50"/>
    </row>
    <row r="1020" spans="27:28" x14ac:dyDescent="0.25">
      <c r="AA1020" s="50"/>
      <c r="AB1020" s="50"/>
    </row>
    <row r="1021" spans="27:28" x14ac:dyDescent="0.25">
      <c r="AA1021" s="50"/>
      <c r="AB1021" s="50"/>
    </row>
    <row r="1022" spans="27:28" x14ac:dyDescent="0.25">
      <c r="AA1022" s="50"/>
      <c r="AB1022" s="50"/>
    </row>
    <row r="1023" spans="27:28" x14ac:dyDescent="0.25">
      <c r="AA1023" s="50"/>
      <c r="AB1023" s="50"/>
    </row>
    <row r="1024" spans="27:28" x14ac:dyDescent="0.25">
      <c r="AA1024" s="50"/>
      <c r="AB1024" s="50"/>
    </row>
    <row r="1025" spans="27:28" x14ac:dyDescent="0.25">
      <c r="AA1025" s="50"/>
      <c r="AB1025" s="50"/>
    </row>
    <row r="1026" spans="27:28" x14ac:dyDescent="0.25">
      <c r="AA1026" s="50"/>
      <c r="AB1026" s="50"/>
    </row>
    <row r="1027" spans="27:28" x14ac:dyDescent="0.25">
      <c r="AA1027" s="50"/>
      <c r="AB1027" s="50"/>
    </row>
    <row r="1028" spans="27:28" x14ac:dyDescent="0.25">
      <c r="AA1028" s="50"/>
      <c r="AB1028" s="50"/>
    </row>
    <row r="1029" spans="27:28" x14ac:dyDescent="0.25">
      <c r="AA1029" s="50"/>
      <c r="AB1029" s="50"/>
    </row>
    <row r="1030" spans="27:28" x14ac:dyDescent="0.25">
      <c r="AA1030" s="50"/>
      <c r="AB1030" s="50"/>
    </row>
    <row r="1031" spans="27:28" x14ac:dyDescent="0.25">
      <c r="AA1031" s="50"/>
      <c r="AB1031" s="50"/>
    </row>
    <row r="1032" spans="27:28" x14ac:dyDescent="0.25">
      <c r="AA1032" s="50"/>
      <c r="AB1032" s="50"/>
    </row>
    <row r="1033" spans="27:28" x14ac:dyDescent="0.25">
      <c r="AA1033" s="50"/>
      <c r="AB1033" s="50"/>
    </row>
    <row r="1034" spans="27:28" x14ac:dyDescent="0.25">
      <c r="AA1034" s="50"/>
      <c r="AB1034" s="50"/>
    </row>
    <row r="1035" spans="27:28" x14ac:dyDescent="0.25">
      <c r="AA1035" s="50"/>
      <c r="AB1035" s="50"/>
    </row>
    <row r="1036" spans="27:28" x14ac:dyDescent="0.25">
      <c r="AA1036" s="50"/>
      <c r="AB1036" s="50"/>
    </row>
    <row r="1037" spans="27:28" x14ac:dyDescent="0.25">
      <c r="AA1037" s="50"/>
      <c r="AB1037" s="50"/>
    </row>
    <row r="1038" spans="27:28" x14ac:dyDescent="0.25">
      <c r="AA1038" s="50"/>
      <c r="AB1038" s="50"/>
    </row>
    <row r="1039" spans="27:28" x14ac:dyDescent="0.25">
      <c r="AA1039" s="50"/>
      <c r="AB1039" s="50"/>
    </row>
    <row r="1040" spans="27:28" x14ac:dyDescent="0.25">
      <c r="AA1040" s="50"/>
      <c r="AB1040" s="50"/>
    </row>
    <row r="1041" spans="27:28" x14ac:dyDescent="0.25">
      <c r="AA1041" s="50"/>
      <c r="AB1041" s="50"/>
    </row>
    <row r="1042" spans="27:28" x14ac:dyDescent="0.25">
      <c r="AA1042" s="50"/>
      <c r="AB1042" s="50"/>
    </row>
    <row r="1043" spans="27:28" x14ac:dyDescent="0.25">
      <c r="AA1043" s="50"/>
      <c r="AB1043" s="50"/>
    </row>
    <row r="1044" spans="27:28" x14ac:dyDescent="0.25">
      <c r="AA1044" s="50"/>
      <c r="AB1044" s="50"/>
    </row>
    <row r="1045" spans="27:28" x14ac:dyDescent="0.25">
      <c r="AA1045" s="50"/>
      <c r="AB1045" s="50"/>
    </row>
    <row r="1046" spans="27:28" x14ac:dyDescent="0.25">
      <c r="AA1046" s="50"/>
      <c r="AB1046" s="50"/>
    </row>
    <row r="1047" spans="27:28" x14ac:dyDescent="0.25">
      <c r="AA1047" s="50"/>
      <c r="AB1047" s="50"/>
    </row>
    <row r="1048" spans="27:28" x14ac:dyDescent="0.25">
      <c r="AA1048" s="50"/>
      <c r="AB1048" s="50"/>
    </row>
    <row r="1049" spans="27:28" x14ac:dyDescent="0.25">
      <c r="AA1049" s="50"/>
      <c r="AB1049" s="50"/>
    </row>
    <row r="1050" spans="27:28" x14ac:dyDescent="0.25">
      <c r="AA1050" s="50"/>
      <c r="AB1050" s="50"/>
    </row>
    <row r="1051" spans="27:28" x14ac:dyDescent="0.25">
      <c r="AA1051" s="50"/>
      <c r="AB1051" s="50"/>
    </row>
    <row r="1052" spans="27:28" x14ac:dyDescent="0.25">
      <c r="AA1052" s="50"/>
      <c r="AB1052" s="50"/>
    </row>
    <row r="1053" spans="27:28" x14ac:dyDescent="0.25">
      <c r="AA1053" s="50"/>
      <c r="AB1053" s="50"/>
    </row>
    <row r="1054" spans="27:28" x14ac:dyDescent="0.25">
      <c r="AA1054" s="50"/>
      <c r="AB1054" s="50"/>
    </row>
    <row r="1055" spans="27:28" x14ac:dyDescent="0.25">
      <c r="AA1055" s="50"/>
      <c r="AB1055" s="50"/>
    </row>
    <row r="1056" spans="27:28" x14ac:dyDescent="0.25">
      <c r="AA1056" s="50"/>
      <c r="AB1056" s="50"/>
    </row>
    <row r="1057" spans="27:28" x14ac:dyDescent="0.25">
      <c r="AA1057" s="50"/>
      <c r="AB1057" s="50"/>
    </row>
    <row r="1058" spans="27:28" x14ac:dyDescent="0.25">
      <c r="AA1058" s="50"/>
      <c r="AB1058" s="50"/>
    </row>
    <row r="1059" spans="27:28" x14ac:dyDescent="0.25">
      <c r="AA1059" s="50"/>
      <c r="AB1059" s="50"/>
    </row>
    <row r="1060" spans="27:28" x14ac:dyDescent="0.25">
      <c r="AA1060" s="50"/>
      <c r="AB1060" s="50"/>
    </row>
    <row r="1061" spans="27:28" x14ac:dyDescent="0.25">
      <c r="AA1061" s="50"/>
      <c r="AB1061" s="50"/>
    </row>
    <row r="1062" spans="27:28" x14ac:dyDescent="0.25">
      <c r="AA1062" s="50"/>
      <c r="AB1062" s="50"/>
    </row>
    <row r="1063" spans="27:28" x14ac:dyDescent="0.25">
      <c r="AA1063" s="50"/>
      <c r="AB1063" s="50"/>
    </row>
    <row r="1064" spans="27:28" x14ac:dyDescent="0.25">
      <c r="AA1064" s="50"/>
      <c r="AB1064" s="50"/>
    </row>
    <row r="1065" spans="27:28" x14ac:dyDescent="0.25">
      <c r="AA1065" s="50"/>
      <c r="AB1065" s="50"/>
    </row>
    <row r="1066" spans="27:28" x14ac:dyDescent="0.25">
      <c r="AA1066" s="50"/>
      <c r="AB1066" s="50"/>
    </row>
    <row r="1067" spans="27:28" x14ac:dyDescent="0.25">
      <c r="AA1067" s="50"/>
      <c r="AB1067" s="50"/>
    </row>
    <row r="1068" spans="27:28" x14ac:dyDescent="0.25">
      <c r="AA1068" s="50"/>
      <c r="AB1068" s="50"/>
    </row>
    <row r="1069" spans="27:28" x14ac:dyDescent="0.25">
      <c r="AA1069" s="50"/>
      <c r="AB1069" s="50"/>
    </row>
    <row r="1070" spans="27:28" x14ac:dyDescent="0.25">
      <c r="AA1070" s="50"/>
      <c r="AB1070" s="50"/>
    </row>
    <row r="1071" spans="27:28" x14ac:dyDescent="0.25">
      <c r="AA1071" s="50"/>
      <c r="AB1071" s="50"/>
    </row>
    <row r="1072" spans="27:28" x14ac:dyDescent="0.25">
      <c r="AA1072" s="50"/>
      <c r="AB1072" s="50"/>
    </row>
    <row r="1073" spans="27:28" x14ac:dyDescent="0.25">
      <c r="AA1073" s="50"/>
      <c r="AB1073" s="50"/>
    </row>
    <row r="1074" spans="27:28" x14ac:dyDescent="0.25">
      <c r="AA1074" s="50"/>
      <c r="AB1074" s="50"/>
    </row>
    <row r="1075" spans="27:28" x14ac:dyDescent="0.25">
      <c r="AA1075" s="50"/>
      <c r="AB1075" s="50"/>
    </row>
    <row r="1076" spans="27:28" x14ac:dyDescent="0.25">
      <c r="AA1076" s="50"/>
      <c r="AB1076" s="50"/>
    </row>
    <row r="1077" spans="27:28" x14ac:dyDescent="0.25">
      <c r="AA1077" s="50"/>
      <c r="AB1077" s="50"/>
    </row>
    <row r="1078" spans="27:28" x14ac:dyDescent="0.25">
      <c r="AA1078" s="50"/>
      <c r="AB1078" s="50"/>
    </row>
    <row r="1079" spans="27:28" x14ac:dyDescent="0.25">
      <c r="AA1079" s="50"/>
      <c r="AB1079" s="50"/>
    </row>
    <row r="1080" spans="27:28" x14ac:dyDescent="0.25">
      <c r="AA1080" s="50"/>
      <c r="AB1080" s="50"/>
    </row>
    <row r="1081" spans="27:28" x14ac:dyDescent="0.25">
      <c r="AA1081" s="50"/>
      <c r="AB1081" s="50"/>
    </row>
    <row r="1082" spans="27:28" x14ac:dyDescent="0.25">
      <c r="AA1082" s="50"/>
      <c r="AB1082" s="50"/>
    </row>
    <row r="1083" spans="27:28" x14ac:dyDescent="0.25">
      <c r="AA1083" s="50"/>
      <c r="AB1083" s="50"/>
    </row>
    <row r="1084" spans="27:28" x14ac:dyDescent="0.25">
      <c r="AA1084" s="50"/>
      <c r="AB1084" s="50"/>
    </row>
    <row r="1085" spans="27:28" x14ac:dyDescent="0.25">
      <c r="AA1085" s="50"/>
      <c r="AB1085" s="50"/>
    </row>
    <row r="1086" spans="27:28" x14ac:dyDescent="0.25">
      <c r="AA1086" s="50"/>
      <c r="AB1086" s="50"/>
    </row>
    <row r="1087" spans="27:28" x14ac:dyDescent="0.25">
      <c r="AA1087" s="50"/>
      <c r="AB1087" s="50"/>
    </row>
    <row r="1088" spans="27:28" x14ac:dyDescent="0.25">
      <c r="AA1088" s="50"/>
      <c r="AB1088" s="50"/>
    </row>
    <row r="1089" spans="27:28" x14ac:dyDescent="0.25">
      <c r="AA1089" s="50"/>
      <c r="AB1089" s="50"/>
    </row>
    <row r="1090" spans="27:28" x14ac:dyDescent="0.25">
      <c r="AA1090" s="50"/>
      <c r="AB1090" s="50"/>
    </row>
    <row r="1091" spans="27:28" x14ac:dyDescent="0.25">
      <c r="AA1091" s="50"/>
      <c r="AB1091" s="50"/>
    </row>
    <row r="1092" spans="27:28" x14ac:dyDescent="0.25">
      <c r="AA1092" s="50"/>
      <c r="AB1092" s="50"/>
    </row>
    <row r="1093" spans="27:28" x14ac:dyDescent="0.25">
      <c r="AA1093" s="50"/>
      <c r="AB1093" s="50"/>
    </row>
    <row r="1094" spans="27:28" x14ac:dyDescent="0.25">
      <c r="AA1094" s="50"/>
      <c r="AB1094" s="50"/>
    </row>
    <row r="1095" spans="27:28" x14ac:dyDescent="0.25">
      <c r="AA1095" s="50"/>
      <c r="AB1095" s="50"/>
    </row>
    <row r="1096" spans="27:28" x14ac:dyDescent="0.25">
      <c r="AA1096" s="50"/>
      <c r="AB1096" s="50"/>
    </row>
    <row r="1097" spans="27:28" x14ac:dyDescent="0.25">
      <c r="AA1097" s="50"/>
      <c r="AB1097" s="50"/>
    </row>
    <row r="1098" spans="27:28" x14ac:dyDescent="0.25">
      <c r="AA1098" s="50"/>
      <c r="AB1098" s="50"/>
    </row>
    <row r="1099" spans="27:28" x14ac:dyDescent="0.25">
      <c r="AA1099" s="50"/>
      <c r="AB1099" s="50"/>
    </row>
    <row r="1100" spans="27:28" x14ac:dyDescent="0.25">
      <c r="AA1100" s="50"/>
      <c r="AB1100" s="50"/>
    </row>
    <row r="1101" spans="27:28" x14ac:dyDescent="0.25">
      <c r="AA1101" s="50"/>
      <c r="AB1101" s="50"/>
    </row>
    <row r="1102" spans="27:28" x14ac:dyDescent="0.25">
      <c r="AA1102" s="50"/>
      <c r="AB1102" s="50"/>
    </row>
    <row r="1103" spans="27:28" x14ac:dyDescent="0.25">
      <c r="AA1103" s="50"/>
      <c r="AB1103" s="50"/>
    </row>
    <row r="1104" spans="27:28" x14ac:dyDescent="0.25">
      <c r="AA1104" s="50"/>
      <c r="AB1104" s="50"/>
    </row>
    <row r="1105" spans="27:28" x14ac:dyDescent="0.25">
      <c r="AA1105" s="50"/>
      <c r="AB1105" s="50"/>
    </row>
    <row r="1106" spans="27:28" x14ac:dyDescent="0.25">
      <c r="AA1106" s="50"/>
      <c r="AB1106" s="50"/>
    </row>
    <row r="1107" spans="27:28" x14ac:dyDescent="0.25">
      <c r="AA1107" s="50"/>
      <c r="AB1107" s="50"/>
    </row>
    <row r="1108" spans="27:28" x14ac:dyDescent="0.25">
      <c r="AA1108" s="50"/>
      <c r="AB1108" s="50"/>
    </row>
    <row r="1109" spans="27:28" x14ac:dyDescent="0.25">
      <c r="AA1109" s="50"/>
      <c r="AB1109" s="50"/>
    </row>
    <row r="1110" spans="27:28" x14ac:dyDescent="0.25">
      <c r="AA1110" s="50"/>
      <c r="AB1110" s="50"/>
    </row>
    <row r="1111" spans="27:28" x14ac:dyDescent="0.25">
      <c r="AA1111" s="50"/>
      <c r="AB1111" s="50"/>
    </row>
    <row r="1112" spans="27:28" x14ac:dyDescent="0.25">
      <c r="AA1112" s="50"/>
      <c r="AB1112" s="50"/>
    </row>
    <row r="1113" spans="27:28" x14ac:dyDescent="0.25">
      <c r="AA1113" s="50"/>
      <c r="AB1113" s="50"/>
    </row>
    <row r="1114" spans="27:28" x14ac:dyDescent="0.25">
      <c r="AA1114" s="50"/>
      <c r="AB1114" s="50"/>
    </row>
    <row r="1115" spans="27:28" x14ac:dyDescent="0.25">
      <c r="AA1115" s="50"/>
      <c r="AB1115" s="50"/>
    </row>
    <row r="1116" spans="27:28" x14ac:dyDescent="0.25">
      <c r="AA1116" s="50"/>
      <c r="AB1116" s="50"/>
    </row>
    <row r="1117" spans="27:28" x14ac:dyDescent="0.25">
      <c r="AA1117" s="50"/>
      <c r="AB1117" s="50"/>
    </row>
    <row r="1118" spans="27:28" x14ac:dyDescent="0.25">
      <c r="AA1118" s="50"/>
      <c r="AB1118" s="50"/>
    </row>
    <row r="1119" spans="27:28" x14ac:dyDescent="0.25">
      <c r="AA1119" s="50"/>
      <c r="AB1119" s="50"/>
    </row>
    <row r="1120" spans="27:28" x14ac:dyDescent="0.25">
      <c r="AA1120" s="50"/>
      <c r="AB1120" s="50"/>
    </row>
    <row r="1121" spans="27:28" x14ac:dyDescent="0.25">
      <c r="AA1121" s="50"/>
      <c r="AB1121" s="50"/>
    </row>
    <row r="1122" spans="27:28" x14ac:dyDescent="0.25">
      <c r="AA1122" s="50"/>
      <c r="AB1122" s="50"/>
    </row>
    <row r="1123" spans="27:28" x14ac:dyDescent="0.25">
      <c r="AA1123" s="50"/>
      <c r="AB1123" s="50"/>
    </row>
    <row r="1124" spans="27:28" x14ac:dyDescent="0.25">
      <c r="AA1124" s="50"/>
      <c r="AB1124" s="50"/>
    </row>
    <row r="1125" spans="27:28" x14ac:dyDescent="0.25">
      <c r="AA1125" s="50"/>
      <c r="AB1125" s="50"/>
    </row>
    <row r="1126" spans="27:28" x14ac:dyDescent="0.25">
      <c r="AA1126" s="50"/>
      <c r="AB1126" s="50"/>
    </row>
    <row r="1127" spans="27:28" x14ac:dyDescent="0.25">
      <c r="AA1127" s="50"/>
      <c r="AB1127" s="50"/>
    </row>
    <row r="1128" spans="27:28" x14ac:dyDescent="0.25">
      <c r="AA1128" s="50"/>
      <c r="AB1128" s="50"/>
    </row>
    <row r="1129" spans="27:28" x14ac:dyDescent="0.25">
      <c r="AA1129" s="50"/>
      <c r="AB1129" s="50"/>
    </row>
    <row r="1130" spans="27:28" x14ac:dyDescent="0.25">
      <c r="AA1130" s="50"/>
      <c r="AB1130" s="50"/>
    </row>
    <row r="1131" spans="27:28" x14ac:dyDescent="0.25">
      <c r="AA1131" s="50"/>
      <c r="AB1131" s="50"/>
    </row>
    <row r="1132" spans="27:28" x14ac:dyDescent="0.25">
      <c r="AA1132" s="50"/>
      <c r="AB1132" s="50"/>
    </row>
    <row r="1133" spans="27:28" x14ac:dyDescent="0.25">
      <c r="AA1133" s="50"/>
      <c r="AB1133" s="50"/>
    </row>
    <row r="1134" spans="27:28" x14ac:dyDescent="0.25">
      <c r="AA1134" s="50"/>
      <c r="AB1134" s="50"/>
    </row>
    <row r="1135" spans="27:28" x14ac:dyDescent="0.25">
      <c r="AA1135" s="50"/>
      <c r="AB1135" s="50"/>
    </row>
    <row r="1136" spans="27:28" x14ac:dyDescent="0.25">
      <c r="AA1136" s="50"/>
      <c r="AB1136" s="50"/>
    </row>
    <row r="1137" spans="27:28" x14ac:dyDescent="0.25">
      <c r="AA1137" s="50"/>
      <c r="AB1137" s="50"/>
    </row>
    <row r="1138" spans="27:28" x14ac:dyDescent="0.25">
      <c r="AA1138" s="50"/>
      <c r="AB1138" s="50"/>
    </row>
    <row r="1139" spans="27:28" x14ac:dyDescent="0.25">
      <c r="AA1139" s="50"/>
      <c r="AB1139" s="50"/>
    </row>
    <row r="1140" spans="27:28" x14ac:dyDescent="0.25">
      <c r="AA1140" s="50"/>
      <c r="AB1140" s="50"/>
    </row>
    <row r="1141" spans="27:28" x14ac:dyDescent="0.25">
      <c r="AA1141" s="50"/>
      <c r="AB1141" s="50"/>
    </row>
    <row r="1142" spans="27:28" x14ac:dyDescent="0.25">
      <c r="AA1142" s="50"/>
      <c r="AB1142" s="50"/>
    </row>
    <row r="1143" spans="27:28" x14ac:dyDescent="0.25">
      <c r="AA1143" s="50"/>
      <c r="AB1143" s="50"/>
    </row>
    <row r="1144" spans="27:28" x14ac:dyDescent="0.25">
      <c r="AA1144" s="50"/>
      <c r="AB1144" s="50"/>
    </row>
    <row r="1145" spans="27:28" x14ac:dyDescent="0.25">
      <c r="AA1145" s="50"/>
      <c r="AB1145" s="50"/>
    </row>
    <row r="1146" spans="27:28" x14ac:dyDescent="0.25">
      <c r="AA1146" s="50"/>
      <c r="AB1146" s="50"/>
    </row>
    <row r="1147" spans="27:28" x14ac:dyDescent="0.25">
      <c r="AA1147" s="50"/>
      <c r="AB1147" s="50"/>
    </row>
    <row r="1148" spans="27:28" x14ac:dyDescent="0.25">
      <c r="AA1148" s="50"/>
      <c r="AB1148" s="50"/>
    </row>
    <row r="1149" spans="27:28" x14ac:dyDescent="0.25">
      <c r="AA1149" s="50"/>
      <c r="AB1149" s="50"/>
    </row>
    <row r="1150" spans="27:28" x14ac:dyDescent="0.25">
      <c r="AA1150" s="50"/>
      <c r="AB1150" s="50"/>
    </row>
    <row r="1151" spans="27:28" x14ac:dyDescent="0.25">
      <c r="AA1151" s="50"/>
      <c r="AB1151" s="50"/>
    </row>
    <row r="1152" spans="27:28" x14ac:dyDescent="0.25">
      <c r="AA1152" s="50"/>
      <c r="AB1152" s="50"/>
    </row>
    <row r="1153" spans="27:28" x14ac:dyDescent="0.25">
      <c r="AA1153" s="50"/>
      <c r="AB1153" s="50"/>
    </row>
    <row r="1154" spans="27:28" x14ac:dyDescent="0.25">
      <c r="AA1154" s="50"/>
      <c r="AB1154" s="50"/>
    </row>
    <row r="1155" spans="27:28" x14ac:dyDescent="0.25">
      <c r="AA1155" s="50"/>
      <c r="AB1155" s="50"/>
    </row>
    <row r="1156" spans="27:28" x14ac:dyDescent="0.25">
      <c r="AA1156" s="50"/>
      <c r="AB1156" s="50"/>
    </row>
    <row r="1157" spans="27:28" x14ac:dyDescent="0.25">
      <c r="AA1157" s="50"/>
      <c r="AB1157" s="50"/>
    </row>
    <row r="1158" spans="27:28" x14ac:dyDescent="0.25">
      <c r="AA1158" s="50"/>
      <c r="AB1158" s="50"/>
    </row>
    <row r="1159" spans="27:28" x14ac:dyDescent="0.25">
      <c r="AA1159" s="50"/>
      <c r="AB1159" s="50"/>
    </row>
    <row r="1160" spans="27:28" x14ac:dyDescent="0.25">
      <c r="AA1160" s="50"/>
      <c r="AB1160" s="50"/>
    </row>
    <row r="1161" spans="27:28" x14ac:dyDescent="0.25">
      <c r="AA1161" s="50"/>
      <c r="AB1161" s="50"/>
    </row>
    <row r="1162" spans="27:28" x14ac:dyDescent="0.25">
      <c r="AA1162" s="50"/>
      <c r="AB1162" s="50"/>
    </row>
    <row r="1163" spans="27:28" x14ac:dyDescent="0.25">
      <c r="AA1163" s="50"/>
      <c r="AB1163" s="50"/>
    </row>
    <row r="1164" spans="27:28" x14ac:dyDescent="0.25">
      <c r="AA1164" s="50"/>
      <c r="AB1164" s="50"/>
    </row>
    <row r="1165" spans="27:28" x14ac:dyDescent="0.25">
      <c r="AA1165" s="50"/>
      <c r="AB1165" s="50"/>
    </row>
    <row r="1166" spans="27:28" x14ac:dyDescent="0.25">
      <c r="AA1166" s="50"/>
      <c r="AB1166" s="50"/>
    </row>
    <row r="1167" spans="27:28" x14ac:dyDescent="0.25">
      <c r="AA1167" s="50"/>
      <c r="AB1167" s="50"/>
    </row>
    <row r="1168" spans="27:28" x14ac:dyDescent="0.25">
      <c r="AA1168" s="50"/>
      <c r="AB1168" s="50"/>
    </row>
    <row r="1169" spans="27:28" x14ac:dyDescent="0.25">
      <c r="AA1169" s="50"/>
      <c r="AB1169" s="50"/>
    </row>
    <row r="1170" spans="27:28" x14ac:dyDescent="0.25">
      <c r="AA1170" s="50"/>
      <c r="AB1170" s="50"/>
    </row>
    <row r="1171" spans="27:28" x14ac:dyDescent="0.25">
      <c r="AA1171" s="50"/>
      <c r="AB1171" s="50"/>
    </row>
    <row r="1172" spans="27:28" x14ac:dyDescent="0.25">
      <c r="AA1172" s="50"/>
      <c r="AB1172" s="50"/>
    </row>
    <row r="1173" spans="27:28" x14ac:dyDescent="0.25">
      <c r="AA1173" s="50"/>
      <c r="AB1173" s="50"/>
    </row>
    <row r="1174" spans="27:28" x14ac:dyDescent="0.25">
      <c r="AA1174" s="50"/>
      <c r="AB1174" s="50"/>
    </row>
    <row r="1175" spans="27:28" x14ac:dyDescent="0.25">
      <c r="AA1175" s="50"/>
      <c r="AB1175" s="50"/>
    </row>
    <row r="1176" spans="27:28" x14ac:dyDescent="0.25">
      <c r="AA1176" s="50"/>
      <c r="AB1176" s="50"/>
    </row>
    <row r="1177" spans="27:28" x14ac:dyDescent="0.25">
      <c r="AA1177" s="50"/>
      <c r="AB1177" s="50"/>
    </row>
    <row r="1178" spans="27:28" x14ac:dyDescent="0.25">
      <c r="AA1178" s="50"/>
      <c r="AB1178" s="50"/>
    </row>
    <row r="1179" spans="27:28" x14ac:dyDescent="0.25">
      <c r="AA1179" s="50"/>
      <c r="AB1179" s="50"/>
    </row>
    <row r="1180" spans="27:28" x14ac:dyDescent="0.25">
      <c r="AA1180" s="50"/>
      <c r="AB1180" s="50"/>
    </row>
    <row r="1181" spans="27:28" x14ac:dyDescent="0.25">
      <c r="AA1181" s="50"/>
      <c r="AB1181" s="50"/>
    </row>
    <row r="1182" spans="27:28" x14ac:dyDescent="0.25">
      <c r="AA1182" s="50"/>
      <c r="AB1182" s="50"/>
    </row>
    <row r="1183" spans="27:28" x14ac:dyDescent="0.25">
      <c r="AA1183" s="50"/>
      <c r="AB1183" s="50"/>
    </row>
    <row r="1184" spans="27:28" x14ac:dyDescent="0.25">
      <c r="AA1184" s="50"/>
      <c r="AB1184" s="50"/>
    </row>
    <row r="1185" spans="27:28" x14ac:dyDescent="0.25">
      <c r="AA1185" s="50"/>
      <c r="AB1185" s="50"/>
    </row>
    <row r="1186" spans="27:28" x14ac:dyDescent="0.25">
      <c r="AA1186" s="50"/>
      <c r="AB1186" s="50"/>
    </row>
    <row r="1187" spans="27:28" x14ac:dyDescent="0.25">
      <c r="AA1187" s="50"/>
      <c r="AB1187" s="50"/>
    </row>
    <row r="1188" spans="27:28" x14ac:dyDescent="0.25">
      <c r="AA1188" s="50"/>
      <c r="AB1188" s="50"/>
    </row>
    <row r="1189" spans="27:28" x14ac:dyDescent="0.25">
      <c r="AA1189" s="50"/>
      <c r="AB1189" s="50"/>
    </row>
    <row r="1190" spans="27:28" x14ac:dyDescent="0.25">
      <c r="AA1190" s="50"/>
      <c r="AB1190" s="50"/>
    </row>
    <row r="1191" spans="27:28" x14ac:dyDescent="0.25">
      <c r="AA1191" s="50"/>
      <c r="AB1191" s="50"/>
    </row>
    <row r="1192" spans="27:28" x14ac:dyDescent="0.25">
      <c r="AA1192" s="50"/>
      <c r="AB1192" s="50"/>
    </row>
    <row r="1193" spans="27:28" x14ac:dyDescent="0.25">
      <c r="AA1193" s="50"/>
      <c r="AB1193" s="50"/>
    </row>
    <row r="1194" spans="27:28" x14ac:dyDescent="0.25">
      <c r="AA1194" s="50"/>
      <c r="AB1194" s="50"/>
    </row>
    <row r="1195" spans="27:28" x14ac:dyDescent="0.25">
      <c r="AA1195" s="50"/>
      <c r="AB1195" s="50"/>
    </row>
    <row r="1196" spans="27:28" x14ac:dyDescent="0.25">
      <c r="AA1196" s="50"/>
      <c r="AB1196" s="50"/>
    </row>
    <row r="1197" spans="27:28" x14ac:dyDescent="0.25">
      <c r="AA1197" s="50"/>
      <c r="AB1197" s="50"/>
    </row>
    <row r="1198" spans="27:28" x14ac:dyDescent="0.25">
      <c r="AA1198" s="50"/>
      <c r="AB1198" s="50"/>
    </row>
    <row r="1199" spans="27:28" x14ac:dyDescent="0.25">
      <c r="AA1199" s="50"/>
      <c r="AB1199" s="50"/>
    </row>
    <row r="1200" spans="27:28" x14ac:dyDescent="0.25">
      <c r="AA1200" s="50"/>
      <c r="AB1200" s="50"/>
    </row>
    <row r="1201" spans="27:28" x14ac:dyDescent="0.25">
      <c r="AA1201" s="50"/>
      <c r="AB1201" s="50"/>
    </row>
    <row r="1202" spans="27:28" x14ac:dyDescent="0.25">
      <c r="AA1202" s="50"/>
      <c r="AB1202" s="50"/>
    </row>
    <row r="1203" spans="27:28" x14ac:dyDescent="0.25">
      <c r="AA1203" s="50"/>
      <c r="AB1203" s="50"/>
    </row>
    <row r="1204" spans="27:28" x14ac:dyDescent="0.25">
      <c r="AA1204" s="50"/>
      <c r="AB1204" s="50"/>
    </row>
    <row r="1205" spans="27:28" x14ac:dyDescent="0.25">
      <c r="AA1205" s="50"/>
      <c r="AB1205" s="50"/>
    </row>
    <row r="1206" spans="27:28" x14ac:dyDescent="0.25">
      <c r="AA1206" s="50"/>
      <c r="AB1206" s="50"/>
    </row>
    <row r="1207" spans="27:28" x14ac:dyDescent="0.25">
      <c r="AA1207" s="50"/>
      <c r="AB1207" s="50"/>
    </row>
    <row r="1208" spans="27:28" x14ac:dyDescent="0.25">
      <c r="AA1208" s="50"/>
      <c r="AB1208" s="50"/>
    </row>
    <row r="1209" spans="27:28" x14ac:dyDescent="0.25">
      <c r="AA1209" s="50"/>
      <c r="AB1209" s="50"/>
    </row>
    <row r="1210" spans="27:28" x14ac:dyDescent="0.25">
      <c r="AA1210" s="50"/>
      <c r="AB1210" s="50"/>
    </row>
    <row r="1211" spans="27:28" x14ac:dyDescent="0.25">
      <c r="AA1211" s="50"/>
      <c r="AB1211" s="50"/>
    </row>
    <row r="1212" spans="27:28" x14ac:dyDescent="0.25">
      <c r="AA1212" s="50"/>
      <c r="AB1212" s="50"/>
    </row>
    <row r="1213" spans="27:28" x14ac:dyDescent="0.25">
      <c r="AA1213" s="50"/>
      <c r="AB1213" s="50"/>
    </row>
    <row r="1214" spans="27:28" x14ac:dyDescent="0.25">
      <c r="AA1214" s="50"/>
      <c r="AB1214" s="50"/>
    </row>
    <row r="1215" spans="27:28" x14ac:dyDescent="0.25">
      <c r="AA1215" s="50"/>
      <c r="AB1215" s="50"/>
    </row>
    <row r="1216" spans="27:28" x14ac:dyDescent="0.25">
      <c r="AA1216" s="50"/>
      <c r="AB1216" s="50"/>
    </row>
    <row r="1217" spans="27:28" x14ac:dyDescent="0.25">
      <c r="AA1217" s="50"/>
      <c r="AB1217" s="50"/>
    </row>
    <row r="1218" spans="27:28" x14ac:dyDescent="0.25">
      <c r="AA1218" s="50"/>
      <c r="AB1218" s="50"/>
    </row>
    <row r="1219" spans="27:28" x14ac:dyDescent="0.25">
      <c r="AA1219" s="50"/>
      <c r="AB1219" s="50"/>
    </row>
    <row r="1220" spans="27:28" x14ac:dyDescent="0.25">
      <c r="AA1220" s="50"/>
      <c r="AB1220" s="50"/>
    </row>
    <row r="1221" spans="27:28" x14ac:dyDescent="0.25">
      <c r="AA1221" s="50"/>
      <c r="AB1221" s="50"/>
    </row>
    <row r="1222" spans="27:28" x14ac:dyDescent="0.25">
      <c r="AA1222" s="50"/>
      <c r="AB1222" s="50"/>
    </row>
    <row r="1223" spans="27:28" x14ac:dyDescent="0.25">
      <c r="AA1223" s="50"/>
      <c r="AB1223" s="50"/>
    </row>
    <row r="1224" spans="27:28" x14ac:dyDescent="0.25">
      <c r="AA1224" s="50"/>
      <c r="AB1224" s="50"/>
    </row>
    <row r="1225" spans="27:28" x14ac:dyDescent="0.25">
      <c r="AA1225" s="50"/>
      <c r="AB1225" s="50"/>
    </row>
    <row r="1226" spans="27:28" x14ac:dyDescent="0.25">
      <c r="AA1226" s="50"/>
      <c r="AB1226" s="50"/>
    </row>
    <row r="1227" spans="27:28" x14ac:dyDescent="0.25">
      <c r="AA1227" s="50"/>
      <c r="AB1227" s="50"/>
    </row>
    <row r="1228" spans="27:28" x14ac:dyDescent="0.25">
      <c r="AA1228" s="50"/>
      <c r="AB1228" s="50"/>
    </row>
    <row r="1229" spans="27:28" x14ac:dyDescent="0.25">
      <c r="AA1229" s="50"/>
      <c r="AB1229" s="50"/>
    </row>
    <row r="1230" spans="27:28" x14ac:dyDescent="0.25">
      <c r="AA1230" s="50"/>
      <c r="AB1230" s="50"/>
    </row>
    <row r="1231" spans="27:28" x14ac:dyDescent="0.25">
      <c r="AA1231" s="50"/>
      <c r="AB1231" s="50"/>
    </row>
    <row r="1232" spans="27:28" x14ac:dyDescent="0.25">
      <c r="AA1232" s="50"/>
      <c r="AB1232" s="50"/>
    </row>
    <row r="1233" spans="27:28" x14ac:dyDescent="0.25">
      <c r="AA1233" s="50"/>
      <c r="AB1233" s="50"/>
    </row>
    <row r="1234" spans="27:28" x14ac:dyDescent="0.25">
      <c r="AA1234" s="50"/>
      <c r="AB1234" s="50"/>
    </row>
    <row r="1235" spans="27:28" x14ac:dyDescent="0.25">
      <c r="AA1235" s="50"/>
      <c r="AB1235" s="50"/>
    </row>
    <row r="1236" spans="27:28" x14ac:dyDescent="0.25">
      <c r="AA1236" s="50"/>
      <c r="AB1236" s="50"/>
    </row>
    <row r="1237" spans="27:28" x14ac:dyDescent="0.25">
      <c r="AA1237" s="50"/>
      <c r="AB1237" s="50"/>
    </row>
    <row r="1238" spans="27:28" x14ac:dyDescent="0.25">
      <c r="AA1238" s="50"/>
      <c r="AB1238" s="50"/>
    </row>
    <row r="1239" spans="27:28" x14ac:dyDescent="0.25">
      <c r="AA1239" s="50"/>
      <c r="AB1239" s="50"/>
    </row>
    <row r="1240" spans="27:28" x14ac:dyDescent="0.25">
      <c r="AA1240" s="50"/>
      <c r="AB1240" s="50"/>
    </row>
    <row r="1241" spans="27:28" x14ac:dyDescent="0.25">
      <c r="AA1241" s="50"/>
      <c r="AB1241" s="50"/>
    </row>
    <row r="1242" spans="27:28" x14ac:dyDescent="0.25">
      <c r="AA1242" s="50"/>
      <c r="AB1242" s="50"/>
    </row>
    <row r="1243" spans="27:28" x14ac:dyDescent="0.25">
      <c r="AA1243" s="50"/>
      <c r="AB1243" s="50"/>
    </row>
    <row r="1244" spans="27:28" x14ac:dyDescent="0.25">
      <c r="AA1244" s="50"/>
      <c r="AB1244" s="50"/>
    </row>
    <row r="1245" spans="27:28" x14ac:dyDescent="0.25">
      <c r="AA1245" s="50"/>
      <c r="AB1245" s="50"/>
    </row>
    <row r="1246" spans="27:28" x14ac:dyDescent="0.25">
      <c r="AA1246" s="50"/>
      <c r="AB1246" s="50"/>
    </row>
    <row r="1247" spans="27:28" x14ac:dyDescent="0.25">
      <c r="AA1247" s="50"/>
      <c r="AB1247" s="50"/>
    </row>
    <row r="1248" spans="27:28" x14ac:dyDescent="0.25">
      <c r="AA1248" s="50"/>
      <c r="AB1248" s="50"/>
    </row>
    <row r="1249" spans="27:28" x14ac:dyDescent="0.25">
      <c r="AA1249" s="50"/>
      <c r="AB1249" s="50"/>
    </row>
    <row r="1250" spans="27:28" x14ac:dyDescent="0.25">
      <c r="AA1250" s="50"/>
      <c r="AB1250" s="50"/>
    </row>
    <row r="1251" spans="27:28" x14ac:dyDescent="0.25">
      <c r="AA1251" s="50"/>
      <c r="AB1251" s="50"/>
    </row>
    <row r="1252" spans="27:28" x14ac:dyDescent="0.25">
      <c r="AA1252" s="50"/>
      <c r="AB1252" s="50"/>
    </row>
    <row r="1253" spans="27:28" x14ac:dyDescent="0.25">
      <c r="AA1253" s="50"/>
      <c r="AB1253" s="50"/>
    </row>
    <row r="1254" spans="27:28" x14ac:dyDescent="0.25">
      <c r="AA1254" s="50"/>
      <c r="AB1254" s="50"/>
    </row>
    <row r="1255" spans="27:28" x14ac:dyDescent="0.25">
      <c r="AA1255" s="50"/>
      <c r="AB1255" s="50"/>
    </row>
    <row r="1256" spans="27:28" x14ac:dyDescent="0.25">
      <c r="AA1256" s="50"/>
      <c r="AB1256" s="50"/>
    </row>
    <row r="1257" spans="27:28" x14ac:dyDescent="0.25">
      <c r="AA1257" s="50"/>
      <c r="AB1257" s="50"/>
    </row>
    <row r="1258" spans="27:28" x14ac:dyDescent="0.25">
      <c r="AA1258" s="50"/>
      <c r="AB1258" s="50"/>
    </row>
    <row r="1259" spans="27:28" x14ac:dyDescent="0.25">
      <c r="AA1259" s="50"/>
      <c r="AB1259" s="50"/>
    </row>
    <row r="1260" spans="27:28" x14ac:dyDescent="0.25">
      <c r="AA1260" s="50"/>
      <c r="AB1260" s="50"/>
    </row>
    <row r="1261" spans="27:28" x14ac:dyDescent="0.25">
      <c r="AA1261" s="50"/>
      <c r="AB1261" s="50"/>
    </row>
    <row r="1262" spans="27:28" x14ac:dyDescent="0.25">
      <c r="AA1262" s="50"/>
      <c r="AB1262" s="50"/>
    </row>
    <row r="1263" spans="27:28" x14ac:dyDescent="0.25">
      <c r="AA1263" s="50"/>
      <c r="AB1263" s="50"/>
    </row>
    <row r="1264" spans="27:28" x14ac:dyDescent="0.25">
      <c r="AA1264" s="50"/>
      <c r="AB1264" s="50"/>
    </row>
    <row r="1265" spans="27:28" x14ac:dyDescent="0.25">
      <c r="AA1265" s="50"/>
      <c r="AB1265" s="50"/>
    </row>
    <row r="1266" spans="27:28" x14ac:dyDescent="0.25">
      <c r="AA1266" s="50"/>
      <c r="AB1266" s="50"/>
    </row>
    <row r="1267" spans="27:28" x14ac:dyDescent="0.25">
      <c r="AA1267" s="50"/>
      <c r="AB1267" s="50"/>
    </row>
    <row r="1268" spans="27:28" x14ac:dyDescent="0.25">
      <c r="AA1268" s="50"/>
      <c r="AB1268" s="50"/>
    </row>
    <row r="1269" spans="27:28" x14ac:dyDescent="0.25">
      <c r="AA1269" s="50"/>
      <c r="AB1269" s="50"/>
    </row>
    <row r="1270" spans="27:28" x14ac:dyDescent="0.25">
      <c r="AA1270" s="50"/>
      <c r="AB1270" s="50"/>
    </row>
    <row r="1271" spans="27:28" x14ac:dyDescent="0.25">
      <c r="AA1271" s="50"/>
      <c r="AB1271" s="50"/>
    </row>
    <row r="1272" spans="27:28" x14ac:dyDescent="0.25">
      <c r="AA1272" s="50"/>
      <c r="AB1272" s="50"/>
    </row>
    <row r="1273" spans="27:28" x14ac:dyDescent="0.25">
      <c r="AA1273" s="50"/>
      <c r="AB1273" s="50"/>
    </row>
    <row r="1274" spans="27:28" x14ac:dyDescent="0.25">
      <c r="AA1274" s="50"/>
      <c r="AB1274" s="50"/>
    </row>
    <row r="1275" spans="27:28" x14ac:dyDescent="0.25">
      <c r="AA1275" s="50"/>
      <c r="AB1275" s="50"/>
    </row>
    <row r="1276" spans="27:28" x14ac:dyDescent="0.25">
      <c r="AA1276" s="50"/>
      <c r="AB1276" s="50"/>
    </row>
    <row r="1277" spans="27:28" x14ac:dyDescent="0.25">
      <c r="AA1277" s="50"/>
      <c r="AB1277" s="50"/>
    </row>
    <row r="1278" spans="27:28" x14ac:dyDescent="0.25">
      <c r="AA1278" s="50"/>
      <c r="AB1278" s="50"/>
    </row>
    <row r="1279" spans="27:28" x14ac:dyDescent="0.25">
      <c r="AA1279" s="50"/>
      <c r="AB1279" s="50"/>
    </row>
    <row r="1280" spans="27:28" x14ac:dyDescent="0.25">
      <c r="AA1280" s="50"/>
      <c r="AB1280" s="50"/>
    </row>
    <row r="1281" spans="27:28" x14ac:dyDescent="0.25">
      <c r="AA1281" s="50"/>
      <c r="AB1281" s="50"/>
    </row>
    <row r="1282" spans="27:28" x14ac:dyDescent="0.25">
      <c r="AA1282" s="50"/>
      <c r="AB1282" s="50"/>
    </row>
    <row r="1283" spans="27:28" x14ac:dyDescent="0.25">
      <c r="AA1283" s="50"/>
      <c r="AB1283" s="50"/>
    </row>
    <row r="1284" spans="27:28" x14ac:dyDescent="0.25">
      <c r="AA1284" s="50"/>
      <c r="AB1284" s="50"/>
    </row>
    <row r="1285" spans="27:28" x14ac:dyDescent="0.25">
      <c r="AA1285" s="50"/>
      <c r="AB1285" s="50"/>
    </row>
    <row r="1286" spans="27:28" x14ac:dyDescent="0.25">
      <c r="AA1286" s="50"/>
      <c r="AB1286" s="50"/>
    </row>
    <row r="1287" spans="27:28" x14ac:dyDescent="0.25">
      <c r="AA1287" s="50"/>
      <c r="AB1287" s="50"/>
    </row>
    <row r="1288" spans="27:28" x14ac:dyDescent="0.25">
      <c r="AA1288" s="50"/>
      <c r="AB1288" s="50"/>
    </row>
    <row r="1289" spans="27:28" x14ac:dyDescent="0.25">
      <c r="AA1289" s="50"/>
      <c r="AB1289" s="50"/>
    </row>
    <row r="1290" spans="27:28" x14ac:dyDescent="0.25">
      <c r="AA1290" s="50"/>
      <c r="AB1290" s="50"/>
    </row>
    <row r="1291" spans="27:28" x14ac:dyDescent="0.25">
      <c r="AA1291" s="50"/>
      <c r="AB1291" s="50"/>
    </row>
    <row r="1292" spans="27:28" x14ac:dyDescent="0.25">
      <c r="AA1292" s="50"/>
      <c r="AB1292" s="50"/>
    </row>
    <row r="1293" spans="27:28" x14ac:dyDescent="0.25">
      <c r="AA1293" s="50"/>
      <c r="AB1293" s="50"/>
    </row>
    <row r="1294" spans="27:28" x14ac:dyDescent="0.25">
      <c r="AA1294" s="50"/>
      <c r="AB1294" s="50"/>
    </row>
    <row r="1295" spans="27:28" x14ac:dyDescent="0.25">
      <c r="AA1295" s="50"/>
      <c r="AB1295" s="50"/>
    </row>
    <row r="1296" spans="27:28" x14ac:dyDescent="0.25">
      <c r="AA1296" s="50"/>
      <c r="AB1296" s="50"/>
    </row>
    <row r="1297" spans="27:28" x14ac:dyDescent="0.25">
      <c r="AA1297" s="50"/>
      <c r="AB1297" s="50"/>
    </row>
    <row r="1298" spans="27:28" x14ac:dyDescent="0.25">
      <c r="AA1298" s="50"/>
      <c r="AB1298" s="50"/>
    </row>
    <row r="1299" spans="27:28" x14ac:dyDescent="0.25">
      <c r="AA1299" s="50"/>
      <c r="AB1299" s="50"/>
    </row>
    <row r="1300" spans="27:28" x14ac:dyDescent="0.25">
      <c r="AA1300" s="50"/>
      <c r="AB1300" s="50"/>
    </row>
    <row r="1301" spans="27:28" x14ac:dyDescent="0.25">
      <c r="AA1301" s="50"/>
      <c r="AB1301" s="50"/>
    </row>
    <row r="1302" spans="27:28" x14ac:dyDescent="0.25">
      <c r="AA1302" s="50"/>
      <c r="AB1302" s="50"/>
    </row>
    <row r="1303" spans="27:28" x14ac:dyDescent="0.25">
      <c r="AA1303" s="50"/>
      <c r="AB1303" s="50"/>
    </row>
    <row r="1304" spans="27:28" x14ac:dyDescent="0.25">
      <c r="AA1304" s="50"/>
      <c r="AB1304" s="50"/>
    </row>
    <row r="1305" spans="27:28" x14ac:dyDescent="0.25">
      <c r="AA1305" s="50"/>
      <c r="AB1305" s="50"/>
    </row>
    <row r="1306" spans="27:28" x14ac:dyDescent="0.25">
      <c r="AA1306" s="50"/>
      <c r="AB1306" s="50"/>
    </row>
    <row r="1307" spans="27:28" x14ac:dyDescent="0.25">
      <c r="AA1307" s="50"/>
      <c r="AB1307" s="50"/>
    </row>
    <row r="1308" spans="27:28" x14ac:dyDescent="0.25">
      <c r="AA1308" s="50"/>
      <c r="AB1308" s="50"/>
    </row>
    <row r="1309" spans="27:28" x14ac:dyDescent="0.25">
      <c r="AA1309" s="50"/>
      <c r="AB1309" s="50"/>
    </row>
    <row r="1310" spans="27:28" x14ac:dyDescent="0.25">
      <c r="AA1310" s="50"/>
      <c r="AB1310" s="50"/>
    </row>
    <row r="1311" spans="27:28" x14ac:dyDescent="0.25">
      <c r="AA1311" s="50"/>
      <c r="AB1311" s="50"/>
    </row>
    <row r="1312" spans="27:28" x14ac:dyDescent="0.25">
      <c r="AA1312" s="50"/>
      <c r="AB1312" s="50"/>
    </row>
    <row r="1313" spans="27:28" x14ac:dyDescent="0.25">
      <c r="AA1313" s="50"/>
      <c r="AB1313" s="50"/>
    </row>
    <row r="1314" spans="27:28" x14ac:dyDescent="0.25">
      <c r="AA1314" s="50"/>
      <c r="AB1314" s="50"/>
    </row>
    <row r="1315" spans="27:28" x14ac:dyDescent="0.25">
      <c r="AA1315" s="50"/>
      <c r="AB1315" s="50"/>
    </row>
    <row r="1316" spans="27:28" x14ac:dyDescent="0.25">
      <c r="AA1316" s="50"/>
      <c r="AB1316" s="50"/>
    </row>
    <row r="1317" spans="27:28" x14ac:dyDescent="0.25">
      <c r="AA1317" s="50"/>
      <c r="AB1317" s="50"/>
    </row>
    <row r="1318" spans="27:28" x14ac:dyDescent="0.25">
      <c r="AA1318" s="50"/>
      <c r="AB1318" s="50"/>
    </row>
    <row r="1319" spans="27:28" x14ac:dyDescent="0.25">
      <c r="AA1319" s="50"/>
      <c r="AB1319" s="50"/>
    </row>
    <row r="1320" spans="27:28" x14ac:dyDescent="0.25">
      <c r="AA1320" s="50"/>
      <c r="AB1320" s="50"/>
    </row>
    <row r="1321" spans="27:28" x14ac:dyDescent="0.25">
      <c r="AA1321" s="50"/>
      <c r="AB1321" s="50"/>
    </row>
    <row r="1322" spans="27:28" x14ac:dyDescent="0.25">
      <c r="AA1322" s="50"/>
      <c r="AB1322" s="50"/>
    </row>
    <row r="1323" spans="27:28" x14ac:dyDescent="0.25">
      <c r="AA1323" s="50"/>
      <c r="AB1323" s="50"/>
    </row>
    <row r="1324" spans="27:28" x14ac:dyDescent="0.25">
      <c r="AA1324" s="50"/>
      <c r="AB1324" s="50"/>
    </row>
    <row r="1325" spans="27:28" x14ac:dyDescent="0.25">
      <c r="AA1325" s="50"/>
      <c r="AB1325" s="50"/>
    </row>
    <row r="1326" spans="27:28" x14ac:dyDescent="0.25">
      <c r="AA1326" s="50"/>
      <c r="AB1326" s="50"/>
    </row>
    <row r="1327" spans="27:28" x14ac:dyDescent="0.25">
      <c r="AA1327" s="50"/>
      <c r="AB1327" s="50"/>
    </row>
    <row r="1328" spans="27:28" x14ac:dyDescent="0.25">
      <c r="AA1328" s="50"/>
      <c r="AB1328" s="50"/>
    </row>
    <row r="1329" spans="27:28" x14ac:dyDescent="0.25">
      <c r="AA1329" s="50"/>
      <c r="AB1329" s="50"/>
    </row>
    <row r="1330" spans="27:28" x14ac:dyDescent="0.25">
      <c r="AA1330" s="50"/>
      <c r="AB1330" s="50"/>
    </row>
    <row r="1331" spans="27:28" x14ac:dyDescent="0.25">
      <c r="AA1331" s="50"/>
      <c r="AB1331" s="50"/>
    </row>
    <row r="1332" spans="27:28" x14ac:dyDescent="0.25">
      <c r="AA1332" s="50"/>
      <c r="AB1332" s="50"/>
    </row>
    <row r="1333" spans="27:28" x14ac:dyDescent="0.25">
      <c r="AA1333" s="50"/>
      <c r="AB1333" s="50"/>
    </row>
    <row r="1334" spans="27:28" x14ac:dyDescent="0.25">
      <c r="AA1334" s="50"/>
      <c r="AB1334" s="50"/>
    </row>
    <row r="1335" spans="27:28" x14ac:dyDescent="0.25">
      <c r="AA1335" s="50"/>
      <c r="AB1335" s="50"/>
    </row>
    <row r="1336" spans="27:28" x14ac:dyDescent="0.25">
      <c r="AA1336" s="50"/>
      <c r="AB1336" s="50"/>
    </row>
    <row r="1337" spans="27:28" x14ac:dyDescent="0.25">
      <c r="AA1337" s="50"/>
      <c r="AB1337" s="50"/>
    </row>
    <row r="1338" spans="27:28" x14ac:dyDescent="0.25">
      <c r="AA1338" s="50"/>
      <c r="AB1338" s="50"/>
    </row>
    <row r="1339" spans="27:28" x14ac:dyDescent="0.25">
      <c r="AA1339" s="50"/>
      <c r="AB1339" s="50"/>
    </row>
    <row r="1340" spans="27:28" x14ac:dyDescent="0.25">
      <c r="AA1340" s="50"/>
      <c r="AB1340" s="50"/>
    </row>
    <row r="1341" spans="27:28" x14ac:dyDescent="0.25">
      <c r="AA1341" s="50"/>
      <c r="AB1341" s="50"/>
    </row>
    <row r="1342" spans="27:28" x14ac:dyDescent="0.25">
      <c r="AA1342" s="50"/>
      <c r="AB1342" s="50"/>
    </row>
    <row r="1343" spans="27:28" x14ac:dyDescent="0.25">
      <c r="AA1343" s="50"/>
      <c r="AB1343" s="50"/>
    </row>
    <row r="1344" spans="27:28" x14ac:dyDescent="0.25">
      <c r="AA1344" s="50"/>
      <c r="AB1344" s="50"/>
    </row>
    <row r="1345" spans="27:28" x14ac:dyDescent="0.25">
      <c r="AA1345" s="50"/>
      <c r="AB1345" s="50"/>
    </row>
    <row r="1346" spans="27:28" x14ac:dyDescent="0.25">
      <c r="AA1346" s="50"/>
      <c r="AB1346" s="50"/>
    </row>
    <row r="1347" spans="27:28" x14ac:dyDescent="0.25">
      <c r="AA1347" s="50"/>
      <c r="AB1347" s="50"/>
    </row>
    <row r="1348" spans="27:28" x14ac:dyDescent="0.25">
      <c r="AA1348" s="50"/>
      <c r="AB1348" s="50"/>
    </row>
    <row r="1349" spans="27:28" x14ac:dyDescent="0.25">
      <c r="AA1349" s="50"/>
      <c r="AB1349" s="50"/>
    </row>
    <row r="1350" spans="27:28" x14ac:dyDescent="0.25">
      <c r="AA1350" s="50"/>
      <c r="AB1350" s="50"/>
    </row>
    <row r="1351" spans="27:28" x14ac:dyDescent="0.25">
      <c r="AA1351" s="50"/>
      <c r="AB1351" s="50"/>
    </row>
    <row r="1352" spans="27:28" x14ac:dyDescent="0.25">
      <c r="AA1352" s="50"/>
      <c r="AB1352" s="50"/>
    </row>
    <row r="1353" spans="27:28" x14ac:dyDescent="0.25">
      <c r="AA1353" s="50"/>
      <c r="AB1353" s="50"/>
    </row>
    <row r="1354" spans="27:28" x14ac:dyDescent="0.25">
      <c r="AA1354" s="50"/>
      <c r="AB1354" s="50"/>
    </row>
    <row r="1355" spans="27:28" x14ac:dyDescent="0.25">
      <c r="AA1355" s="50"/>
      <c r="AB1355" s="50"/>
    </row>
    <row r="1356" spans="27:28" x14ac:dyDescent="0.25">
      <c r="AA1356" s="50"/>
      <c r="AB1356" s="50"/>
    </row>
    <row r="1357" spans="27:28" x14ac:dyDescent="0.25">
      <c r="AA1357" s="50"/>
      <c r="AB1357" s="50"/>
    </row>
    <row r="1358" spans="27:28" x14ac:dyDescent="0.25">
      <c r="AA1358" s="50"/>
      <c r="AB1358" s="50"/>
    </row>
    <row r="1359" spans="27:28" x14ac:dyDescent="0.25">
      <c r="AA1359" s="50"/>
      <c r="AB1359" s="50"/>
    </row>
    <row r="1360" spans="27:28" x14ac:dyDescent="0.25">
      <c r="AA1360" s="50"/>
      <c r="AB1360" s="50"/>
    </row>
    <row r="1361" spans="27:28" x14ac:dyDescent="0.25">
      <c r="AA1361" s="50"/>
      <c r="AB1361" s="50"/>
    </row>
    <row r="1362" spans="27:28" x14ac:dyDescent="0.25">
      <c r="AA1362" s="50"/>
      <c r="AB1362" s="50"/>
    </row>
    <row r="1363" spans="27:28" x14ac:dyDescent="0.25">
      <c r="AA1363" s="50"/>
      <c r="AB1363" s="50"/>
    </row>
    <row r="1364" spans="27:28" x14ac:dyDescent="0.25">
      <c r="AA1364" s="50"/>
      <c r="AB1364" s="50"/>
    </row>
    <row r="1365" spans="27:28" x14ac:dyDescent="0.25">
      <c r="AA1365" s="50"/>
      <c r="AB1365" s="50"/>
    </row>
    <row r="1366" spans="27:28" x14ac:dyDescent="0.25">
      <c r="AA1366" s="50"/>
      <c r="AB1366" s="50"/>
    </row>
    <row r="1367" spans="27:28" x14ac:dyDescent="0.25">
      <c r="AA1367" s="50"/>
      <c r="AB1367" s="50"/>
    </row>
    <row r="1368" spans="27:28" x14ac:dyDescent="0.25">
      <c r="AA1368" s="50"/>
      <c r="AB1368" s="50"/>
    </row>
    <row r="1369" spans="27:28" x14ac:dyDescent="0.25">
      <c r="AA1369" s="50"/>
      <c r="AB1369" s="50"/>
    </row>
    <row r="1370" spans="27:28" x14ac:dyDescent="0.25">
      <c r="AA1370" s="50"/>
      <c r="AB1370" s="50"/>
    </row>
    <row r="1371" spans="27:28" x14ac:dyDescent="0.25">
      <c r="AA1371" s="50"/>
      <c r="AB1371" s="50"/>
    </row>
    <row r="1372" spans="27:28" x14ac:dyDescent="0.25">
      <c r="AA1372" s="50"/>
      <c r="AB1372" s="50"/>
    </row>
    <row r="1373" spans="27:28" x14ac:dyDescent="0.25">
      <c r="AA1373" s="50"/>
      <c r="AB1373" s="50"/>
    </row>
    <row r="1374" spans="27:28" x14ac:dyDescent="0.25">
      <c r="AA1374" s="50"/>
      <c r="AB1374" s="50"/>
    </row>
    <row r="1375" spans="27:28" x14ac:dyDescent="0.25">
      <c r="AA1375" s="50"/>
      <c r="AB1375" s="50"/>
    </row>
    <row r="1376" spans="27:28" x14ac:dyDescent="0.25">
      <c r="AA1376" s="50"/>
      <c r="AB1376" s="50"/>
    </row>
    <row r="1377" spans="27:28" x14ac:dyDescent="0.25">
      <c r="AA1377" s="50"/>
      <c r="AB1377" s="50"/>
    </row>
    <row r="1378" spans="27:28" x14ac:dyDescent="0.25">
      <c r="AA1378" s="50"/>
      <c r="AB1378" s="50"/>
    </row>
    <row r="1379" spans="27:28" x14ac:dyDescent="0.25">
      <c r="AA1379" s="50"/>
      <c r="AB1379" s="50"/>
    </row>
    <row r="1380" spans="27:28" x14ac:dyDescent="0.25">
      <c r="AA1380" s="50"/>
      <c r="AB1380" s="50"/>
    </row>
    <row r="1381" spans="27:28" x14ac:dyDescent="0.25">
      <c r="AA1381" s="50"/>
      <c r="AB1381" s="50"/>
    </row>
    <row r="1382" spans="27:28" x14ac:dyDescent="0.25">
      <c r="AA1382" s="50"/>
      <c r="AB1382" s="50"/>
    </row>
    <row r="1383" spans="27:28" x14ac:dyDescent="0.25">
      <c r="AA1383" s="50"/>
      <c r="AB1383" s="50"/>
    </row>
    <row r="1384" spans="27:28" x14ac:dyDescent="0.25">
      <c r="AA1384" s="50"/>
      <c r="AB1384" s="50"/>
    </row>
    <row r="1385" spans="27:28" x14ac:dyDescent="0.25">
      <c r="AA1385" s="50"/>
      <c r="AB1385" s="50"/>
    </row>
    <row r="1386" spans="27:28" x14ac:dyDescent="0.25">
      <c r="AA1386" s="50"/>
      <c r="AB1386" s="50"/>
    </row>
    <row r="1387" spans="27:28" x14ac:dyDescent="0.25">
      <c r="AA1387" s="50"/>
      <c r="AB1387" s="50"/>
    </row>
    <row r="1388" spans="27:28" x14ac:dyDescent="0.25">
      <c r="AA1388" s="50"/>
      <c r="AB1388" s="50"/>
    </row>
    <row r="1389" spans="27:28" x14ac:dyDescent="0.25">
      <c r="AA1389" s="50"/>
      <c r="AB1389" s="50"/>
    </row>
    <row r="1390" spans="27:28" x14ac:dyDescent="0.25">
      <c r="AA1390" s="50"/>
      <c r="AB1390" s="50"/>
    </row>
    <row r="1391" spans="27:28" x14ac:dyDescent="0.25">
      <c r="AA1391" s="50"/>
      <c r="AB1391" s="50"/>
    </row>
    <row r="1392" spans="27:28" x14ac:dyDescent="0.25">
      <c r="AA1392" s="50"/>
      <c r="AB1392" s="50"/>
    </row>
    <row r="1393" spans="27:28" x14ac:dyDescent="0.25">
      <c r="AA1393" s="50"/>
      <c r="AB1393" s="50"/>
    </row>
    <row r="1394" spans="27:28" x14ac:dyDescent="0.25">
      <c r="AA1394" s="50"/>
      <c r="AB1394" s="50"/>
    </row>
    <row r="1395" spans="27:28" x14ac:dyDescent="0.25">
      <c r="AA1395" s="50"/>
      <c r="AB1395" s="50"/>
    </row>
    <row r="1396" spans="27:28" x14ac:dyDescent="0.25">
      <c r="AA1396" s="50"/>
      <c r="AB1396" s="50"/>
    </row>
    <row r="1397" spans="27:28" x14ac:dyDescent="0.25">
      <c r="AA1397" s="50"/>
      <c r="AB1397" s="50"/>
    </row>
    <row r="1398" spans="27:28" x14ac:dyDescent="0.25">
      <c r="AA1398" s="50"/>
      <c r="AB1398" s="50"/>
    </row>
    <row r="1399" spans="27:28" x14ac:dyDescent="0.25">
      <c r="AA1399" s="50"/>
      <c r="AB1399" s="50"/>
    </row>
    <row r="1400" spans="27:28" x14ac:dyDescent="0.25">
      <c r="AA1400" s="50"/>
      <c r="AB1400" s="50"/>
    </row>
    <row r="1401" spans="27:28" x14ac:dyDescent="0.25">
      <c r="AA1401" s="50"/>
      <c r="AB1401" s="50"/>
    </row>
    <row r="1402" spans="27:28" x14ac:dyDescent="0.25">
      <c r="AA1402" s="50"/>
      <c r="AB1402" s="50"/>
    </row>
    <row r="1403" spans="27:28" x14ac:dyDescent="0.25">
      <c r="AA1403" s="50"/>
      <c r="AB1403" s="50"/>
    </row>
    <row r="1404" spans="27:28" x14ac:dyDescent="0.25">
      <c r="AA1404" s="50"/>
      <c r="AB1404" s="50"/>
    </row>
    <row r="1405" spans="27:28" x14ac:dyDescent="0.25">
      <c r="AA1405" s="50"/>
      <c r="AB1405" s="50"/>
    </row>
    <row r="1406" spans="27:28" x14ac:dyDescent="0.25">
      <c r="AA1406" s="50"/>
      <c r="AB1406" s="50"/>
    </row>
    <row r="1407" spans="27:28" x14ac:dyDescent="0.25">
      <c r="AA1407" s="50"/>
      <c r="AB1407" s="50"/>
    </row>
    <row r="1408" spans="27:28" x14ac:dyDescent="0.25">
      <c r="AA1408" s="50"/>
      <c r="AB1408" s="50"/>
    </row>
    <row r="1409" spans="27:28" x14ac:dyDescent="0.25">
      <c r="AA1409" s="50"/>
      <c r="AB1409" s="50"/>
    </row>
    <row r="1410" spans="27:28" x14ac:dyDescent="0.25">
      <c r="AA1410" s="50"/>
      <c r="AB1410" s="50"/>
    </row>
    <row r="1411" spans="27:28" x14ac:dyDescent="0.25">
      <c r="AA1411" s="50"/>
      <c r="AB1411" s="50"/>
    </row>
    <row r="1412" spans="27:28" x14ac:dyDescent="0.25">
      <c r="AA1412" s="50"/>
      <c r="AB1412" s="50"/>
    </row>
    <row r="1413" spans="27:28" x14ac:dyDescent="0.25">
      <c r="AA1413" s="50"/>
      <c r="AB1413" s="50"/>
    </row>
    <row r="1414" spans="27:28" x14ac:dyDescent="0.25">
      <c r="AA1414" s="50"/>
      <c r="AB1414" s="50"/>
    </row>
    <row r="1415" spans="27:28" x14ac:dyDescent="0.25">
      <c r="AA1415" s="50"/>
      <c r="AB1415" s="50"/>
    </row>
    <row r="1416" spans="27:28" x14ac:dyDescent="0.25">
      <c r="AA1416" s="50"/>
      <c r="AB1416" s="50"/>
    </row>
    <row r="1417" spans="27:28" x14ac:dyDescent="0.25">
      <c r="AA1417" s="50"/>
      <c r="AB1417" s="50"/>
    </row>
    <row r="1418" spans="27:28" x14ac:dyDescent="0.25">
      <c r="AA1418" s="50"/>
      <c r="AB1418" s="50"/>
    </row>
    <row r="1419" spans="27:28" x14ac:dyDescent="0.25">
      <c r="AA1419" s="50"/>
      <c r="AB1419" s="50"/>
    </row>
    <row r="1420" spans="27:28" x14ac:dyDescent="0.25">
      <c r="AA1420" s="50"/>
      <c r="AB1420" s="50"/>
    </row>
    <row r="1421" spans="27:28" x14ac:dyDescent="0.25">
      <c r="AA1421" s="50"/>
      <c r="AB1421" s="50"/>
    </row>
    <row r="1422" spans="27:28" x14ac:dyDescent="0.25">
      <c r="AA1422" s="50"/>
      <c r="AB1422" s="50"/>
    </row>
    <row r="1423" spans="27:28" x14ac:dyDescent="0.25">
      <c r="AA1423" s="50"/>
      <c r="AB1423" s="50"/>
    </row>
    <row r="1424" spans="27:28" x14ac:dyDescent="0.25">
      <c r="AA1424" s="50"/>
      <c r="AB1424" s="50"/>
    </row>
    <row r="1425" spans="27:28" x14ac:dyDescent="0.25">
      <c r="AA1425" s="50"/>
      <c r="AB1425" s="50"/>
    </row>
    <row r="1426" spans="27:28" x14ac:dyDescent="0.25">
      <c r="AA1426" s="50"/>
      <c r="AB1426" s="50"/>
    </row>
    <row r="1427" spans="27:28" x14ac:dyDescent="0.25">
      <c r="AA1427" s="50"/>
      <c r="AB1427" s="50"/>
    </row>
    <row r="1428" spans="27:28" x14ac:dyDescent="0.25">
      <c r="AA1428" s="50"/>
      <c r="AB1428" s="50"/>
    </row>
    <row r="1429" spans="27:28" x14ac:dyDescent="0.25">
      <c r="AA1429" s="50"/>
      <c r="AB1429" s="50"/>
    </row>
    <row r="1430" spans="27:28" x14ac:dyDescent="0.25">
      <c r="AA1430" s="50"/>
      <c r="AB1430" s="50"/>
    </row>
    <row r="1431" spans="27:28" x14ac:dyDescent="0.25">
      <c r="AA1431" s="50"/>
      <c r="AB1431" s="50"/>
    </row>
    <row r="1432" spans="27:28" x14ac:dyDescent="0.25">
      <c r="AA1432" s="50"/>
      <c r="AB1432" s="50"/>
    </row>
    <row r="1433" spans="27:28" x14ac:dyDescent="0.25">
      <c r="AA1433" s="50"/>
      <c r="AB1433" s="50"/>
    </row>
    <row r="1434" spans="27:28" x14ac:dyDescent="0.25">
      <c r="AA1434" s="50"/>
      <c r="AB1434" s="50"/>
    </row>
    <row r="1435" spans="27:28" x14ac:dyDescent="0.25">
      <c r="AA1435" s="50"/>
      <c r="AB1435" s="50"/>
    </row>
    <row r="1436" spans="27:28" x14ac:dyDescent="0.25">
      <c r="AA1436" s="50"/>
      <c r="AB1436" s="50"/>
    </row>
    <row r="1437" spans="27:28" x14ac:dyDescent="0.25">
      <c r="AA1437" s="50"/>
      <c r="AB1437" s="50"/>
    </row>
    <row r="1438" spans="27:28" x14ac:dyDescent="0.25">
      <c r="AA1438" s="50"/>
      <c r="AB1438" s="50"/>
    </row>
    <row r="1439" spans="27:28" x14ac:dyDescent="0.25">
      <c r="AA1439" s="50"/>
      <c r="AB1439" s="50"/>
    </row>
    <row r="1440" spans="27:28" x14ac:dyDescent="0.25">
      <c r="AA1440" s="50"/>
      <c r="AB1440" s="50"/>
    </row>
    <row r="1441" spans="27:28" x14ac:dyDescent="0.25">
      <c r="AA1441" s="50"/>
      <c r="AB1441" s="50"/>
    </row>
    <row r="1442" spans="27:28" x14ac:dyDescent="0.25">
      <c r="AA1442" s="50"/>
      <c r="AB1442" s="50"/>
    </row>
    <row r="1443" spans="27:28" x14ac:dyDescent="0.25">
      <c r="AA1443" s="50"/>
      <c r="AB1443" s="50"/>
    </row>
    <row r="1444" spans="27:28" x14ac:dyDescent="0.25">
      <c r="AA1444" s="50"/>
      <c r="AB1444" s="50"/>
    </row>
    <row r="1445" spans="27:28" x14ac:dyDescent="0.25">
      <c r="AA1445" s="50"/>
      <c r="AB1445" s="50"/>
    </row>
    <row r="1446" spans="27:28" x14ac:dyDescent="0.25">
      <c r="AA1446" s="50"/>
      <c r="AB1446" s="50"/>
    </row>
    <row r="1447" spans="27:28" x14ac:dyDescent="0.25">
      <c r="AA1447" s="50"/>
      <c r="AB1447" s="50"/>
    </row>
    <row r="1448" spans="27:28" x14ac:dyDescent="0.25">
      <c r="AA1448" s="50"/>
      <c r="AB1448" s="50"/>
    </row>
    <row r="1449" spans="27:28" x14ac:dyDescent="0.25">
      <c r="AA1449" s="50"/>
      <c r="AB1449" s="50"/>
    </row>
    <row r="1450" spans="27:28" x14ac:dyDescent="0.25">
      <c r="AA1450" s="50"/>
      <c r="AB1450" s="50"/>
    </row>
    <row r="1451" spans="27:28" x14ac:dyDescent="0.25">
      <c r="AA1451" s="50"/>
      <c r="AB1451" s="50"/>
    </row>
    <row r="1452" spans="27:28" x14ac:dyDescent="0.25">
      <c r="AA1452" s="50"/>
      <c r="AB1452" s="50"/>
    </row>
    <row r="1453" spans="27:28" x14ac:dyDescent="0.25">
      <c r="AA1453" s="50"/>
      <c r="AB1453" s="50"/>
    </row>
    <row r="1454" spans="27:28" x14ac:dyDescent="0.25">
      <c r="AA1454" s="50"/>
      <c r="AB1454" s="50"/>
    </row>
    <row r="1455" spans="27:28" x14ac:dyDescent="0.25">
      <c r="AA1455" s="50"/>
      <c r="AB1455" s="50"/>
    </row>
    <row r="1456" spans="27:28" x14ac:dyDescent="0.25">
      <c r="AA1456" s="50"/>
      <c r="AB1456" s="50"/>
    </row>
    <row r="1457" spans="27:28" x14ac:dyDescent="0.25">
      <c r="AA1457" s="50"/>
      <c r="AB1457" s="50"/>
    </row>
    <row r="1458" spans="27:28" x14ac:dyDescent="0.25">
      <c r="AA1458" s="50"/>
      <c r="AB1458" s="50"/>
    </row>
    <row r="1459" spans="27:28" x14ac:dyDescent="0.25">
      <c r="AA1459" s="50"/>
      <c r="AB1459" s="50"/>
    </row>
    <row r="1460" spans="27:28" x14ac:dyDescent="0.25">
      <c r="AA1460" s="50"/>
      <c r="AB1460" s="50"/>
    </row>
    <row r="1461" spans="27:28" x14ac:dyDescent="0.25">
      <c r="AA1461" s="50"/>
      <c r="AB1461" s="50"/>
    </row>
    <row r="1462" spans="27:28" x14ac:dyDescent="0.25">
      <c r="AA1462" s="50"/>
      <c r="AB1462" s="50"/>
    </row>
    <row r="1463" spans="27:28" x14ac:dyDescent="0.25">
      <c r="AA1463" s="50"/>
      <c r="AB1463" s="50"/>
    </row>
    <row r="1464" spans="27:28" x14ac:dyDescent="0.25">
      <c r="AA1464" s="50"/>
      <c r="AB1464" s="50"/>
    </row>
    <row r="1465" spans="27:28" x14ac:dyDescent="0.25">
      <c r="AA1465" s="50"/>
      <c r="AB1465" s="50"/>
    </row>
    <row r="1466" spans="27:28" x14ac:dyDescent="0.25">
      <c r="AA1466" s="50"/>
      <c r="AB1466" s="50"/>
    </row>
    <row r="1467" spans="27:28" x14ac:dyDescent="0.25">
      <c r="AA1467" s="50"/>
      <c r="AB1467" s="50"/>
    </row>
    <row r="1468" spans="27:28" x14ac:dyDescent="0.25">
      <c r="AA1468" s="50"/>
      <c r="AB1468" s="50"/>
    </row>
    <row r="1469" spans="27:28" x14ac:dyDescent="0.25">
      <c r="AA1469" s="50"/>
      <c r="AB1469" s="50"/>
    </row>
    <row r="1470" spans="27:28" x14ac:dyDescent="0.25">
      <c r="AA1470" s="50"/>
      <c r="AB1470" s="50"/>
    </row>
    <row r="1471" spans="27:28" x14ac:dyDescent="0.25">
      <c r="AA1471" s="50"/>
      <c r="AB1471" s="50"/>
    </row>
    <row r="1472" spans="27:28" x14ac:dyDescent="0.25">
      <c r="AA1472" s="50"/>
      <c r="AB1472" s="50"/>
    </row>
    <row r="1473" spans="27:28" x14ac:dyDescent="0.25">
      <c r="AA1473" s="50"/>
      <c r="AB1473" s="50"/>
    </row>
    <row r="1474" spans="27:28" x14ac:dyDescent="0.25">
      <c r="AA1474" s="50"/>
      <c r="AB1474" s="50"/>
    </row>
    <row r="1475" spans="27:28" x14ac:dyDescent="0.25">
      <c r="AA1475" s="50"/>
      <c r="AB1475" s="50"/>
    </row>
    <row r="1476" spans="27:28" x14ac:dyDescent="0.25">
      <c r="AA1476" s="50"/>
      <c r="AB1476" s="50"/>
    </row>
    <row r="1477" spans="27:28" x14ac:dyDescent="0.25">
      <c r="AA1477" s="50"/>
      <c r="AB1477" s="50"/>
    </row>
    <row r="1478" spans="27:28" x14ac:dyDescent="0.25">
      <c r="AA1478" s="50"/>
      <c r="AB1478" s="50"/>
    </row>
    <row r="1479" spans="27:28" x14ac:dyDescent="0.25">
      <c r="AA1479" s="50"/>
      <c r="AB1479" s="50"/>
    </row>
    <row r="1480" spans="27:28" x14ac:dyDescent="0.25">
      <c r="AA1480" s="50"/>
      <c r="AB1480" s="50"/>
    </row>
    <row r="1481" spans="27:28" x14ac:dyDescent="0.25">
      <c r="AA1481" s="50"/>
      <c r="AB1481" s="50"/>
    </row>
    <row r="1482" spans="27:28" x14ac:dyDescent="0.25">
      <c r="AA1482" s="50"/>
      <c r="AB1482" s="50"/>
    </row>
    <row r="1483" spans="27:28" x14ac:dyDescent="0.25">
      <c r="AA1483" s="50"/>
      <c r="AB1483" s="50"/>
    </row>
    <row r="1484" spans="27:28" x14ac:dyDescent="0.25">
      <c r="AA1484" s="50"/>
      <c r="AB1484" s="50"/>
    </row>
    <row r="1485" spans="27:28" x14ac:dyDescent="0.25">
      <c r="AA1485" s="50"/>
      <c r="AB1485" s="50"/>
    </row>
    <row r="1486" spans="27:28" x14ac:dyDescent="0.25">
      <c r="AA1486" s="50"/>
      <c r="AB1486" s="50"/>
    </row>
    <row r="1487" spans="27:28" x14ac:dyDescent="0.25">
      <c r="AA1487" s="50"/>
      <c r="AB1487" s="50"/>
    </row>
    <row r="1488" spans="27:28" x14ac:dyDescent="0.25">
      <c r="AA1488" s="50"/>
      <c r="AB1488" s="50"/>
    </row>
    <row r="1489" spans="27:28" x14ac:dyDescent="0.25">
      <c r="AA1489" s="50"/>
      <c r="AB1489" s="50"/>
    </row>
    <row r="1490" spans="27:28" x14ac:dyDescent="0.25">
      <c r="AA1490" s="50"/>
      <c r="AB1490" s="50"/>
    </row>
    <row r="1491" spans="27:28" x14ac:dyDescent="0.25">
      <c r="AA1491" s="50"/>
      <c r="AB1491" s="50"/>
    </row>
    <row r="1492" spans="27:28" x14ac:dyDescent="0.25">
      <c r="AA1492" s="50"/>
      <c r="AB1492" s="50"/>
    </row>
    <row r="1493" spans="27:28" x14ac:dyDescent="0.25">
      <c r="AA1493" s="50"/>
      <c r="AB1493" s="50"/>
    </row>
    <row r="1494" spans="27:28" x14ac:dyDescent="0.25">
      <c r="AA1494" s="50"/>
      <c r="AB1494" s="50"/>
    </row>
    <row r="1495" spans="27:28" x14ac:dyDescent="0.25">
      <c r="AA1495" s="50"/>
      <c r="AB1495" s="50"/>
    </row>
    <row r="1496" spans="27:28" x14ac:dyDescent="0.25">
      <c r="AA1496" s="50"/>
      <c r="AB1496" s="50"/>
    </row>
    <row r="1497" spans="27:28" x14ac:dyDescent="0.25">
      <c r="AA1497" s="50"/>
      <c r="AB1497" s="50"/>
    </row>
    <row r="1498" spans="27:28" x14ac:dyDescent="0.25">
      <c r="AA1498" s="50"/>
      <c r="AB1498" s="50"/>
    </row>
    <row r="1499" spans="27:28" x14ac:dyDescent="0.25">
      <c r="AA1499" s="50"/>
      <c r="AB1499" s="50"/>
    </row>
    <row r="1500" spans="27:28" x14ac:dyDescent="0.25">
      <c r="AA1500" s="50"/>
      <c r="AB1500" s="50"/>
    </row>
    <row r="1501" spans="27:28" x14ac:dyDescent="0.25">
      <c r="AA1501" s="50"/>
      <c r="AB1501" s="50"/>
    </row>
    <row r="1502" spans="27:28" x14ac:dyDescent="0.25">
      <c r="AA1502" s="50"/>
      <c r="AB1502" s="50"/>
    </row>
    <row r="1503" spans="27:28" x14ac:dyDescent="0.25">
      <c r="AA1503" s="50"/>
      <c r="AB1503" s="50"/>
    </row>
    <row r="1504" spans="27:28" x14ac:dyDescent="0.25">
      <c r="AA1504" s="50"/>
      <c r="AB1504" s="50"/>
    </row>
    <row r="1505" spans="27:28" x14ac:dyDescent="0.25">
      <c r="AA1505" s="50"/>
      <c r="AB1505" s="50"/>
    </row>
    <row r="1506" spans="27:28" x14ac:dyDescent="0.25">
      <c r="AA1506" s="50"/>
      <c r="AB1506" s="50"/>
    </row>
    <row r="1507" spans="27:28" x14ac:dyDescent="0.25">
      <c r="AA1507" s="50"/>
      <c r="AB1507" s="50"/>
    </row>
    <row r="1508" spans="27:28" x14ac:dyDescent="0.25">
      <c r="AA1508" s="50"/>
      <c r="AB1508" s="50"/>
    </row>
    <row r="1509" spans="27:28" x14ac:dyDescent="0.25">
      <c r="AA1509" s="50"/>
      <c r="AB1509" s="50"/>
    </row>
    <row r="1510" spans="27:28" x14ac:dyDescent="0.25">
      <c r="AA1510" s="50"/>
      <c r="AB1510" s="50"/>
    </row>
    <row r="1511" spans="27:28" x14ac:dyDescent="0.25">
      <c r="AA1511" s="50"/>
      <c r="AB1511" s="50"/>
    </row>
    <row r="1512" spans="27:28" x14ac:dyDescent="0.25">
      <c r="AA1512" s="50"/>
      <c r="AB1512" s="50"/>
    </row>
    <row r="1513" spans="27:28" x14ac:dyDescent="0.25">
      <c r="AA1513" s="50"/>
      <c r="AB1513" s="50"/>
    </row>
    <row r="1514" spans="27:28" x14ac:dyDescent="0.25">
      <c r="AA1514" s="50"/>
      <c r="AB1514" s="50"/>
    </row>
    <row r="1515" spans="27:28" x14ac:dyDescent="0.25">
      <c r="AA1515" s="50"/>
      <c r="AB1515" s="50"/>
    </row>
    <row r="1516" spans="27:28" x14ac:dyDescent="0.25">
      <c r="AA1516" s="50"/>
      <c r="AB1516" s="50"/>
    </row>
    <row r="1517" spans="27:28" x14ac:dyDescent="0.25">
      <c r="AA1517" s="50"/>
      <c r="AB1517" s="50"/>
    </row>
    <row r="1518" spans="27:28" x14ac:dyDescent="0.25">
      <c r="AA1518" s="50"/>
      <c r="AB1518" s="50"/>
    </row>
    <row r="1519" spans="27:28" x14ac:dyDescent="0.25">
      <c r="AA1519" s="50"/>
      <c r="AB1519" s="50"/>
    </row>
    <row r="1520" spans="27:28" x14ac:dyDescent="0.25">
      <c r="AA1520" s="50"/>
      <c r="AB1520" s="50"/>
    </row>
    <row r="1521" spans="27:28" x14ac:dyDescent="0.25">
      <c r="AA1521" s="50"/>
      <c r="AB1521" s="50"/>
    </row>
    <row r="1522" spans="27:28" x14ac:dyDescent="0.25">
      <c r="AA1522" s="50"/>
      <c r="AB1522" s="50"/>
    </row>
    <row r="1523" spans="27:28" x14ac:dyDescent="0.25">
      <c r="AA1523" s="50"/>
      <c r="AB1523" s="50"/>
    </row>
    <row r="1524" spans="27:28" x14ac:dyDescent="0.25">
      <c r="AA1524" s="50"/>
      <c r="AB1524" s="50"/>
    </row>
    <row r="1525" spans="27:28" x14ac:dyDescent="0.25">
      <c r="AA1525" s="50"/>
      <c r="AB1525" s="50"/>
    </row>
    <row r="1526" spans="27:28" x14ac:dyDescent="0.25">
      <c r="AA1526" s="50"/>
      <c r="AB1526" s="50"/>
    </row>
    <row r="1527" spans="27:28" x14ac:dyDescent="0.25">
      <c r="AA1527" s="50"/>
      <c r="AB1527" s="50"/>
    </row>
    <row r="1528" spans="27:28" x14ac:dyDescent="0.25">
      <c r="AA1528" s="50"/>
      <c r="AB1528" s="50"/>
    </row>
    <row r="1529" spans="27:28" x14ac:dyDescent="0.25">
      <c r="AA1529" s="50"/>
      <c r="AB1529" s="50"/>
    </row>
    <row r="1530" spans="27:28" x14ac:dyDescent="0.25">
      <c r="AA1530" s="50"/>
      <c r="AB1530" s="50"/>
    </row>
    <row r="1531" spans="27:28" x14ac:dyDescent="0.25">
      <c r="AA1531" s="50"/>
      <c r="AB1531" s="50"/>
    </row>
    <row r="1532" spans="27:28" x14ac:dyDescent="0.25">
      <c r="AA1532" s="50"/>
      <c r="AB1532" s="50"/>
    </row>
    <row r="1533" spans="27:28" x14ac:dyDescent="0.25">
      <c r="AA1533" s="50"/>
      <c r="AB1533" s="50"/>
    </row>
    <row r="1534" spans="27:28" x14ac:dyDescent="0.25">
      <c r="AA1534" s="50"/>
      <c r="AB1534" s="50"/>
    </row>
    <row r="1535" spans="27:28" x14ac:dyDescent="0.25">
      <c r="AA1535" s="50"/>
      <c r="AB1535" s="50"/>
    </row>
    <row r="1536" spans="27:28" x14ac:dyDescent="0.25">
      <c r="AA1536" s="50"/>
      <c r="AB1536" s="50"/>
    </row>
    <row r="1537" spans="27:28" x14ac:dyDescent="0.25">
      <c r="AA1537" s="50"/>
      <c r="AB1537" s="50"/>
    </row>
    <row r="1538" spans="27:28" x14ac:dyDescent="0.25">
      <c r="AA1538" s="50"/>
      <c r="AB1538" s="50"/>
    </row>
    <row r="1539" spans="27:28" x14ac:dyDescent="0.25">
      <c r="AA1539" s="50"/>
      <c r="AB1539" s="50"/>
    </row>
    <row r="1540" spans="27:28" x14ac:dyDescent="0.25">
      <c r="AA1540" s="50"/>
      <c r="AB1540" s="50"/>
    </row>
    <row r="1541" spans="27:28" x14ac:dyDescent="0.25">
      <c r="AA1541" s="50"/>
      <c r="AB1541" s="50"/>
    </row>
    <row r="1542" spans="27:28" x14ac:dyDescent="0.25">
      <c r="AA1542" s="50"/>
      <c r="AB1542" s="50"/>
    </row>
    <row r="1543" spans="27:28" x14ac:dyDescent="0.25">
      <c r="AA1543" s="50"/>
      <c r="AB1543" s="50"/>
    </row>
    <row r="1544" spans="27:28" x14ac:dyDescent="0.25">
      <c r="AA1544" s="50"/>
      <c r="AB1544" s="50"/>
    </row>
    <row r="1545" spans="27:28" x14ac:dyDescent="0.25">
      <c r="AA1545" s="50"/>
      <c r="AB1545" s="50"/>
    </row>
    <row r="1546" spans="27:28" x14ac:dyDescent="0.25">
      <c r="AA1546" s="50"/>
      <c r="AB1546" s="50"/>
    </row>
    <row r="1547" spans="27:28" x14ac:dyDescent="0.25">
      <c r="AA1547" s="50"/>
      <c r="AB1547" s="50"/>
    </row>
    <row r="1548" spans="27:28" x14ac:dyDescent="0.25">
      <c r="AA1548" s="50"/>
      <c r="AB1548" s="50"/>
    </row>
    <row r="1549" spans="27:28" x14ac:dyDescent="0.25">
      <c r="AA1549" s="50"/>
      <c r="AB1549" s="50"/>
    </row>
    <row r="1550" spans="27:28" x14ac:dyDescent="0.25">
      <c r="AA1550" s="50"/>
      <c r="AB1550" s="50"/>
    </row>
    <row r="1551" spans="27:28" x14ac:dyDescent="0.25">
      <c r="AA1551" s="50"/>
      <c r="AB1551" s="50"/>
    </row>
    <row r="1552" spans="27:28" x14ac:dyDescent="0.25">
      <c r="AA1552" s="50"/>
      <c r="AB1552" s="50"/>
    </row>
    <row r="1553" spans="27:28" x14ac:dyDescent="0.25">
      <c r="AA1553" s="50"/>
      <c r="AB1553" s="50"/>
    </row>
    <row r="1554" spans="27:28" x14ac:dyDescent="0.25">
      <c r="AA1554" s="50"/>
      <c r="AB1554" s="50"/>
    </row>
    <row r="1555" spans="27:28" x14ac:dyDescent="0.25">
      <c r="AA1555" s="50"/>
      <c r="AB1555" s="50"/>
    </row>
    <row r="1556" spans="27:28" x14ac:dyDescent="0.25">
      <c r="AA1556" s="50"/>
      <c r="AB1556" s="50"/>
    </row>
    <row r="1557" spans="27:28" x14ac:dyDescent="0.25">
      <c r="AA1557" s="50"/>
      <c r="AB1557" s="50"/>
    </row>
    <row r="1558" spans="27:28" x14ac:dyDescent="0.25">
      <c r="AA1558" s="50"/>
      <c r="AB1558" s="50"/>
    </row>
    <row r="1559" spans="27:28" x14ac:dyDescent="0.25">
      <c r="AA1559" s="50"/>
      <c r="AB1559" s="50"/>
    </row>
    <row r="1560" spans="27:28" x14ac:dyDescent="0.25">
      <c r="AA1560" s="50"/>
      <c r="AB1560" s="50"/>
    </row>
    <row r="1561" spans="27:28" x14ac:dyDescent="0.25">
      <c r="AA1561" s="50"/>
      <c r="AB1561" s="50"/>
    </row>
    <row r="1562" spans="27:28" x14ac:dyDescent="0.25">
      <c r="AA1562" s="50"/>
      <c r="AB1562" s="50"/>
    </row>
    <row r="1563" spans="27:28" x14ac:dyDescent="0.25">
      <c r="AA1563" s="50"/>
      <c r="AB1563" s="50"/>
    </row>
    <row r="1564" spans="27:28" x14ac:dyDescent="0.25">
      <c r="AA1564" s="50"/>
      <c r="AB1564" s="50"/>
    </row>
    <row r="1565" spans="27:28" x14ac:dyDescent="0.25">
      <c r="AA1565" s="50"/>
      <c r="AB1565" s="50"/>
    </row>
    <row r="1566" spans="27:28" x14ac:dyDescent="0.25">
      <c r="AA1566" s="50"/>
      <c r="AB1566" s="50"/>
    </row>
    <row r="1567" spans="27:28" x14ac:dyDescent="0.25">
      <c r="AA1567" s="50"/>
      <c r="AB1567" s="50"/>
    </row>
    <row r="1568" spans="27:28" x14ac:dyDescent="0.25">
      <c r="AA1568" s="50"/>
      <c r="AB1568" s="50"/>
    </row>
    <row r="1569" spans="27:28" x14ac:dyDescent="0.25">
      <c r="AA1569" s="50"/>
      <c r="AB1569" s="50"/>
    </row>
    <row r="1570" spans="27:28" x14ac:dyDescent="0.25">
      <c r="AA1570" s="50"/>
      <c r="AB1570" s="50"/>
    </row>
    <row r="1571" spans="27:28" x14ac:dyDescent="0.25">
      <c r="AA1571" s="50"/>
      <c r="AB1571" s="50"/>
    </row>
    <row r="1572" spans="27:28" x14ac:dyDescent="0.25">
      <c r="AA1572" s="50"/>
      <c r="AB1572" s="50"/>
    </row>
    <row r="1573" spans="27:28" x14ac:dyDescent="0.25">
      <c r="AA1573" s="50"/>
      <c r="AB1573" s="50"/>
    </row>
    <row r="1574" spans="27:28" x14ac:dyDescent="0.25">
      <c r="AA1574" s="50"/>
      <c r="AB1574" s="50"/>
    </row>
    <row r="1575" spans="27:28" x14ac:dyDescent="0.25">
      <c r="AA1575" s="50"/>
      <c r="AB1575" s="50"/>
    </row>
    <row r="1576" spans="27:28" x14ac:dyDescent="0.25">
      <c r="AA1576" s="50"/>
      <c r="AB1576" s="50"/>
    </row>
    <row r="1577" spans="27:28" x14ac:dyDescent="0.25">
      <c r="AA1577" s="50"/>
      <c r="AB1577" s="50"/>
    </row>
    <row r="1578" spans="27:28" x14ac:dyDescent="0.25">
      <c r="AA1578" s="50"/>
      <c r="AB1578" s="50"/>
    </row>
    <row r="1579" spans="27:28" x14ac:dyDescent="0.25">
      <c r="AA1579" s="50"/>
      <c r="AB1579" s="50"/>
    </row>
    <row r="1580" spans="27:28" x14ac:dyDescent="0.25">
      <c r="AA1580" s="50"/>
      <c r="AB1580" s="50"/>
    </row>
    <row r="1581" spans="27:28" x14ac:dyDescent="0.25">
      <c r="AA1581" s="50"/>
      <c r="AB1581" s="50"/>
    </row>
    <row r="1582" spans="27:28" x14ac:dyDescent="0.25">
      <c r="AA1582" s="50"/>
      <c r="AB1582" s="50"/>
    </row>
    <row r="1583" spans="27:28" x14ac:dyDescent="0.25">
      <c r="AA1583" s="50"/>
      <c r="AB1583" s="50"/>
    </row>
    <row r="1584" spans="27:28" x14ac:dyDescent="0.25">
      <c r="AA1584" s="50"/>
      <c r="AB1584" s="50"/>
    </row>
    <row r="1585" spans="27:28" x14ac:dyDescent="0.25">
      <c r="AA1585" s="50"/>
      <c r="AB1585" s="50"/>
    </row>
    <row r="1586" spans="27:28" x14ac:dyDescent="0.25">
      <c r="AA1586" s="50"/>
      <c r="AB1586" s="50"/>
    </row>
    <row r="1587" spans="27:28" x14ac:dyDescent="0.25">
      <c r="AA1587" s="50"/>
      <c r="AB1587" s="50"/>
    </row>
    <row r="1588" spans="27:28" x14ac:dyDescent="0.25">
      <c r="AA1588" s="50"/>
      <c r="AB1588" s="50"/>
    </row>
    <row r="1589" spans="27:28" x14ac:dyDescent="0.25">
      <c r="AA1589" s="50"/>
      <c r="AB1589" s="50"/>
    </row>
    <row r="1590" spans="27:28" x14ac:dyDescent="0.25">
      <c r="AA1590" s="50"/>
      <c r="AB1590" s="50"/>
    </row>
    <row r="1591" spans="27:28" x14ac:dyDescent="0.25">
      <c r="AA1591" s="50"/>
      <c r="AB1591" s="50"/>
    </row>
    <row r="1592" spans="27:28" x14ac:dyDescent="0.25">
      <c r="AA1592" s="50"/>
      <c r="AB1592" s="50"/>
    </row>
    <row r="1593" spans="27:28" x14ac:dyDescent="0.25">
      <c r="AA1593" s="50"/>
      <c r="AB1593" s="50"/>
    </row>
    <row r="1594" spans="27:28" x14ac:dyDescent="0.25">
      <c r="AA1594" s="50"/>
      <c r="AB1594" s="50"/>
    </row>
    <row r="1595" spans="27:28" x14ac:dyDescent="0.25">
      <c r="AA1595" s="50"/>
      <c r="AB1595" s="50"/>
    </row>
    <row r="1596" spans="27:28" x14ac:dyDescent="0.25">
      <c r="AA1596" s="50"/>
      <c r="AB1596" s="50"/>
    </row>
    <row r="1597" spans="27:28" x14ac:dyDescent="0.25">
      <c r="AA1597" s="50"/>
      <c r="AB1597" s="50"/>
    </row>
    <row r="1598" spans="27:28" x14ac:dyDescent="0.25">
      <c r="AA1598" s="50"/>
      <c r="AB1598" s="50"/>
    </row>
    <row r="1599" spans="27:28" x14ac:dyDescent="0.25">
      <c r="AA1599" s="50"/>
      <c r="AB1599" s="50"/>
    </row>
    <row r="1600" spans="27:28" x14ac:dyDescent="0.25">
      <c r="AA1600" s="50"/>
      <c r="AB1600" s="50"/>
    </row>
    <row r="1601" spans="27:28" x14ac:dyDescent="0.25">
      <c r="AA1601" s="50"/>
      <c r="AB1601" s="50"/>
    </row>
    <row r="1602" spans="27:28" x14ac:dyDescent="0.25">
      <c r="AA1602" s="50"/>
      <c r="AB1602" s="50"/>
    </row>
    <row r="1603" spans="27:28" x14ac:dyDescent="0.25">
      <c r="AA1603" s="50"/>
      <c r="AB1603" s="50"/>
    </row>
    <row r="1604" spans="27:28" x14ac:dyDescent="0.25">
      <c r="AA1604" s="50"/>
      <c r="AB1604" s="50"/>
    </row>
    <row r="1605" spans="27:28" x14ac:dyDescent="0.25">
      <c r="AA1605" s="50"/>
      <c r="AB1605" s="50"/>
    </row>
    <row r="1606" spans="27:28" x14ac:dyDescent="0.25">
      <c r="AA1606" s="50"/>
      <c r="AB1606" s="50"/>
    </row>
    <row r="1607" spans="27:28" x14ac:dyDescent="0.25">
      <c r="AA1607" s="50"/>
      <c r="AB1607" s="50"/>
    </row>
    <row r="1608" spans="27:28" x14ac:dyDescent="0.25">
      <c r="AA1608" s="50"/>
      <c r="AB1608" s="50"/>
    </row>
    <row r="1609" spans="27:28" x14ac:dyDescent="0.25">
      <c r="AA1609" s="50"/>
      <c r="AB1609" s="50"/>
    </row>
    <row r="1610" spans="27:28" x14ac:dyDescent="0.25">
      <c r="AA1610" s="50"/>
      <c r="AB1610" s="50"/>
    </row>
    <row r="1611" spans="27:28" x14ac:dyDescent="0.25">
      <c r="AA1611" s="50"/>
      <c r="AB1611" s="50"/>
    </row>
    <row r="1612" spans="27:28" x14ac:dyDescent="0.25">
      <c r="AA1612" s="50"/>
      <c r="AB1612" s="50"/>
    </row>
    <row r="1613" spans="27:28" x14ac:dyDescent="0.25">
      <c r="AA1613" s="50"/>
      <c r="AB1613" s="50"/>
    </row>
    <row r="1614" spans="27:28" x14ac:dyDescent="0.25">
      <c r="AA1614" s="50"/>
      <c r="AB1614" s="50"/>
    </row>
    <row r="1615" spans="27:28" x14ac:dyDescent="0.25">
      <c r="AA1615" s="50"/>
      <c r="AB1615" s="50"/>
    </row>
    <row r="1616" spans="27:28" x14ac:dyDescent="0.25">
      <c r="AA1616" s="50"/>
      <c r="AB1616" s="50"/>
    </row>
    <row r="1617" spans="27:28" x14ac:dyDescent="0.25">
      <c r="AA1617" s="50"/>
      <c r="AB1617" s="50"/>
    </row>
    <row r="1618" spans="27:28" x14ac:dyDescent="0.25">
      <c r="AA1618" s="50"/>
      <c r="AB1618" s="50"/>
    </row>
    <row r="1619" spans="27:28" x14ac:dyDescent="0.25">
      <c r="AA1619" s="50"/>
      <c r="AB1619" s="50"/>
    </row>
    <row r="1620" spans="27:28" x14ac:dyDescent="0.25">
      <c r="AA1620" s="50"/>
      <c r="AB1620" s="50"/>
    </row>
    <row r="1621" spans="27:28" x14ac:dyDescent="0.25">
      <c r="AA1621" s="50"/>
      <c r="AB1621" s="50"/>
    </row>
    <row r="1622" spans="27:28" x14ac:dyDescent="0.25">
      <c r="AA1622" s="50"/>
      <c r="AB1622" s="50"/>
    </row>
    <row r="1623" spans="27:28" x14ac:dyDescent="0.25">
      <c r="AA1623" s="50"/>
      <c r="AB1623" s="50"/>
    </row>
    <row r="1624" spans="27:28" x14ac:dyDescent="0.25">
      <c r="AA1624" s="50"/>
      <c r="AB1624" s="50"/>
    </row>
    <row r="1625" spans="27:28" x14ac:dyDescent="0.25">
      <c r="AA1625" s="50"/>
      <c r="AB1625" s="50"/>
    </row>
    <row r="1626" spans="27:28" x14ac:dyDescent="0.25">
      <c r="AA1626" s="50"/>
      <c r="AB1626" s="50"/>
    </row>
    <row r="1627" spans="27:28" x14ac:dyDescent="0.25">
      <c r="AA1627" s="50"/>
      <c r="AB1627" s="50"/>
    </row>
    <row r="1628" spans="27:28" x14ac:dyDescent="0.25">
      <c r="AA1628" s="50"/>
      <c r="AB1628" s="50"/>
    </row>
    <row r="1629" spans="27:28" x14ac:dyDescent="0.25">
      <c r="AA1629" s="50"/>
      <c r="AB1629" s="50"/>
    </row>
    <row r="1630" spans="27:28" x14ac:dyDescent="0.25">
      <c r="AA1630" s="50"/>
      <c r="AB1630" s="50"/>
    </row>
    <row r="1631" spans="27:28" x14ac:dyDescent="0.25">
      <c r="AA1631" s="50"/>
      <c r="AB1631" s="50"/>
    </row>
    <row r="1632" spans="27:28" x14ac:dyDescent="0.25">
      <c r="AA1632" s="50"/>
      <c r="AB1632" s="50"/>
    </row>
    <row r="1633" spans="27:28" x14ac:dyDescent="0.25">
      <c r="AA1633" s="50"/>
      <c r="AB1633" s="50"/>
    </row>
    <row r="1634" spans="27:28" x14ac:dyDescent="0.25">
      <c r="AA1634" s="50"/>
      <c r="AB1634" s="50"/>
    </row>
    <row r="1635" spans="27:28" x14ac:dyDescent="0.25">
      <c r="AA1635" s="50"/>
      <c r="AB1635" s="50"/>
    </row>
    <row r="1636" spans="27:28" x14ac:dyDescent="0.25">
      <c r="AA1636" s="50"/>
      <c r="AB1636" s="50"/>
    </row>
    <row r="1637" spans="27:28" x14ac:dyDescent="0.25">
      <c r="AA1637" s="50"/>
      <c r="AB1637" s="50"/>
    </row>
    <row r="1638" spans="27:28" x14ac:dyDescent="0.25">
      <c r="AA1638" s="50"/>
      <c r="AB1638" s="50"/>
    </row>
    <row r="1639" spans="27:28" x14ac:dyDescent="0.25">
      <c r="AA1639" s="50"/>
      <c r="AB1639" s="50"/>
    </row>
    <row r="1640" spans="27:28" x14ac:dyDescent="0.25">
      <c r="AA1640" s="50"/>
      <c r="AB1640" s="50"/>
    </row>
    <row r="1641" spans="27:28" x14ac:dyDescent="0.25">
      <c r="AA1641" s="50"/>
      <c r="AB1641" s="50"/>
    </row>
    <row r="1642" spans="27:28" x14ac:dyDescent="0.25">
      <c r="AA1642" s="50"/>
      <c r="AB1642" s="50"/>
    </row>
    <row r="1643" spans="27:28" x14ac:dyDescent="0.25">
      <c r="AA1643" s="50"/>
      <c r="AB1643" s="50"/>
    </row>
    <row r="1644" spans="27:28" x14ac:dyDescent="0.25">
      <c r="AA1644" s="50"/>
      <c r="AB1644" s="50"/>
    </row>
    <row r="1645" spans="27:28" x14ac:dyDescent="0.25">
      <c r="AA1645" s="50"/>
      <c r="AB1645" s="50"/>
    </row>
    <row r="1646" spans="27:28" x14ac:dyDescent="0.25">
      <c r="AA1646" s="50"/>
      <c r="AB1646" s="50"/>
    </row>
    <row r="1647" spans="27:28" x14ac:dyDescent="0.25">
      <c r="AA1647" s="50"/>
      <c r="AB1647" s="50"/>
    </row>
    <row r="1648" spans="27:28" x14ac:dyDescent="0.25">
      <c r="AA1648" s="50"/>
      <c r="AB1648" s="50"/>
    </row>
    <row r="1649" spans="27:28" x14ac:dyDescent="0.25">
      <c r="AA1649" s="50"/>
      <c r="AB1649" s="50"/>
    </row>
    <row r="1650" spans="27:28" x14ac:dyDescent="0.25">
      <c r="AA1650" s="50"/>
      <c r="AB1650" s="50"/>
    </row>
    <row r="1651" spans="27:28" x14ac:dyDescent="0.25">
      <c r="AA1651" s="50"/>
      <c r="AB1651" s="50"/>
    </row>
    <row r="1652" spans="27:28" x14ac:dyDescent="0.25">
      <c r="AA1652" s="50"/>
      <c r="AB1652" s="50"/>
    </row>
    <row r="1653" spans="27:28" x14ac:dyDescent="0.25">
      <c r="AA1653" s="50"/>
      <c r="AB1653" s="50"/>
    </row>
    <row r="1654" spans="27:28" x14ac:dyDescent="0.25">
      <c r="AA1654" s="50"/>
      <c r="AB1654" s="50"/>
    </row>
    <row r="1655" spans="27:28" x14ac:dyDescent="0.25">
      <c r="AA1655" s="50"/>
      <c r="AB1655" s="50"/>
    </row>
    <row r="1656" spans="27:28" x14ac:dyDescent="0.25">
      <c r="AA1656" s="50"/>
      <c r="AB1656" s="50"/>
    </row>
    <row r="1657" spans="27:28" x14ac:dyDescent="0.25">
      <c r="AA1657" s="50"/>
      <c r="AB1657" s="50"/>
    </row>
    <row r="1658" spans="27:28" x14ac:dyDescent="0.25">
      <c r="AA1658" s="50"/>
      <c r="AB1658" s="50"/>
    </row>
    <row r="1659" spans="27:28" x14ac:dyDescent="0.25">
      <c r="AA1659" s="50"/>
      <c r="AB1659" s="50"/>
    </row>
    <row r="1660" spans="27:28" x14ac:dyDescent="0.25">
      <c r="AA1660" s="50"/>
      <c r="AB1660" s="50"/>
    </row>
    <row r="1661" spans="27:28" x14ac:dyDescent="0.25">
      <c r="AA1661" s="50"/>
      <c r="AB1661" s="50"/>
    </row>
    <row r="1662" spans="27:28" x14ac:dyDescent="0.25">
      <c r="AA1662" s="50"/>
      <c r="AB1662" s="50"/>
    </row>
    <row r="1663" spans="27:28" x14ac:dyDescent="0.25">
      <c r="AA1663" s="50"/>
      <c r="AB1663" s="50"/>
    </row>
    <row r="1664" spans="27:28" x14ac:dyDescent="0.25">
      <c r="AA1664" s="50"/>
      <c r="AB1664" s="50"/>
    </row>
    <row r="1665" spans="27:28" x14ac:dyDescent="0.25">
      <c r="AA1665" s="50"/>
      <c r="AB1665" s="50"/>
    </row>
    <row r="1666" spans="27:28" x14ac:dyDescent="0.25">
      <c r="AA1666" s="50"/>
      <c r="AB1666" s="50"/>
    </row>
    <row r="1667" spans="27:28" x14ac:dyDescent="0.25">
      <c r="AA1667" s="50"/>
      <c r="AB1667" s="50"/>
    </row>
    <row r="1668" spans="27:28" x14ac:dyDescent="0.25">
      <c r="AA1668" s="50"/>
      <c r="AB1668" s="50"/>
    </row>
    <row r="1669" spans="27:28" x14ac:dyDescent="0.25">
      <c r="AA1669" s="50"/>
      <c r="AB1669" s="50"/>
    </row>
    <row r="1670" spans="27:28" x14ac:dyDescent="0.25">
      <c r="AA1670" s="50"/>
      <c r="AB1670" s="50"/>
    </row>
    <row r="1671" spans="27:28" x14ac:dyDescent="0.25">
      <c r="AA1671" s="50"/>
      <c r="AB1671" s="50"/>
    </row>
    <row r="1672" spans="27:28" x14ac:dyDescent="0.25">
      <c r="AA1672" s="50"/>
      <c r="AB1672" s="50"/>
    </row>
    <row r="1673" spans="27:28" x14ac:dyDescent="0.25">
      <c r="AA1673" s="50"/>
      <c r="AB1673" s="50"/>
    </row>
    <row r="1674" spans="27:28" x14ac:dyDescent="0.25">
      <c r="AA1674" s="50"/>
      <c r="AB1674" s="50"/>
    </row>
    <row r="1675" spans="27:28" x14ac:dyDescent="0.25">
      <c r="AA1675" s="50"/>
      <c r="AB1675" s="50"/>
    </row>
    <row r="1676" spans="27:28" x14ac:dyDescent="0.25">
      <c r="AA1676" s="50"/>
      <c r="AB1676" s="50"/>
    </row>
    <row r="1677" spans="27:28" x14ac:dyDescent="0.25">
      <c r="AA1677" s="50"/>
      <c r="AB1677" s="50"/>
    </row>
    <row r="1678" spans="27:28" x14ac:dyDescent="0.25">
      <c r="AA1678" s="50"/>
      <c r="AB1678" s="50"/>
    </row>
    <row r="1679" spans="27:28" x14ac:dyDescent="0.25">
      <c r="AA1679" s="50"/>
      <c r="AB1679" s="50"/>
    </row>
    <row r="1680" spans="27:28" x14ac:dyDescent="0.25">
      <c r="AA1680" s="50"/>
      <c r="AB1680" s="50"/>
    </row>
    <row r="1681" spans="27:28" x14ac:dyDescent="0.25">
      <c r="AA1681" s="50"/>
      <c r="AB1681" s="50"/>
    </row>
    <row r="1682" spans="27:28" x14ac:dyDescent="0.25">
      <c r="AA1682" s="50"/>
      <c r="AB1682" s="50"/>
    </row>
    <row r="1683" spans="27:28" x14ac:dyDescent="0.25">
      <c r="AA1683" s="50"/>
      <c r="AB1683" s="50"/>
    </row>
    <row r="1684" spans="27:28" x14ac:dyDescent="0.25">
      <c r="AA1684" s="50"/>
      <c r="AB1684" s="50"/>
    </row>
    <row r="1685" spans="27:28" x14ac:dyDescent="0.25">
      <c r="AA1685" s="50"/>
      <c r="AB1685" s="50"/>
    </row>
    <row r="1686" spans="27:28" x14ac:dyDescent="0.25">
      <c r="AA1686" s="50"/>
      <c r="AB1686" s="50"/>
    </row>
    <row r="1687" spans="27:28" x14ac:dyDescent="0.25">
      <c r="AA1687" s="50"/>
      <c r="AB1687" s="50"/>
    </row>
    <row r="1688" spans="27:28" x14ac:dyDescent="0.25">
      <c r="AA1688" s="50"/>
      <c r="AB1688" s="50"/>
    </row>
    <row r="1689" spans="27:28" x14ac:dyDescent="0.25">
      <c r="AA1689" s="50"/>
      <c r="AB1689" s="50"/>
    </row>
    <row r="1690" spans="27:28" x14ac:dyDescent="0.25">
      <c r="AA1690" s="50"/>
      <c r="AB1690" s="50"/>
    </row>
    <row r="1691" spans="27:28" x14ac:dyDescent="0.25">
      <c r="AA1691" s="50"/>
      <c r="AB1691" s="50"/>
    </row>
    <row r="1692" spans="27:28" x14ac:dyDescent="0.25">
      <c r="AA1692" s="50"/>
      <c r="AB1692" s="50"/>
    </row>
    <row r="1693" spans="27:28" x14ac:dyDescent="0.25">
      <c r="AA1693" s="50"/>
      <c r="AB1693" s="50"/>
    </row>
    <row r="1694" spans="27:28" x14ac:dyDescent="0.25">
      <c r="AA1694" s="50"/>
      <c r="AB1694" s="50"/>
    </row>
    <row r="1695" spans="27:28" x14ac:dyDescent="0.25">
      <c r="AA1695" s="50"/>
      <c r="AB1695" s="50"/>
    </row>
    <row r="1696" spans="27:28" x14ac:dyDescent="0.25">
      <c r="AA1696" s="50"/>
      <c r="AB1696" s="50"/>
    </row>
    <row r="1697" spans="27:28" x14ac:dyDescent="0.25">
      <c r="AA1697" s="50"/>
      <c r="AB1697" s="50"/>
    </row>
    <row r="1698" spans="27:28" x14ac:dyDescent="0.25">
      <c r="AA1698" s="50"/>
      <c r="AB1698" s="50"/>
    </row>
    <row r="1699" spans="27:28" x14ac:dyDescent="0.25">
      <c r="AA1699" s="50"/>
      <c r="AB1699" s="50"/>
    </row>
    <row r="1700" spans="27:28" x14ac:dyDescent="0.25">
      <c r="AA1700" s="50"/>
      <c r="AB1700" s="50"/>
    </row>
    <row r="1701" spans="27:28" x14ac:dyDescent="0.25">
      <c r="AA1701" s="50"/>
      <c r="AB1701" s="50"/>
    </row>
    <row r="1702" spans="27:28" x14ac:dyDescent="0.25">
      <c r="AA1702" s="50"/>
      <c r="AB1702" s="50"/>
    </row>
    <row r="1703" spans="27:28" x14ac:dyDescent="0.25">
      <c r="AA1703" s="50"/>
      <c r="AB1703" s="50"/>
    </row>
    <row r="1704" spans="27:28" x14ac:dyDescent="0.25">
      <c r="AA1704" s="50"/>
      <c r="AB1704" s="50"/>
    </row>
    <row r="1705" spans="27:28" x14ac:dyDescent="0.25">
      <c r="AA1705" s="50"/>
      <c r="AB1705" s="50"/>
    </row>
    <row r="1706" spans="27:28" x14ac:dyDescent="0.25">
      <c r="AA1706" s="50"/>
      <c r="AB1706" s="50"/>
    </row>
    <row r="1707" spans="27:28" x14ac:dyDescent="0.25">
      <c r="AA1707" s="50"/>
      <c r="AB1707" s="50"/>
    </row>
    <row r="1708" spans="27:28" x14ac:dyDescent="0.25">
      <c r="AA1708" s="50"/>
      <c r="AB1708" s="50"/>
    </row>
    <row r="1709" spans="27:28" x14ac:dyDescent="0.25">
      <c r="AA1709" s="50"/>
      <c r="AB1709" s="50"/>
    </row>
    <row r="1710" spans="27:28" x14ac:dyDescent="0.25">
      <c r="AA1710" s="50"/>
      <c r="AB1710" s="50"/>
    </row>
    <row r="1711" spans="27:28" x14ac:dyDescent="0.25">
      <c r="AA1711" s="50"/>
      <c r="AB1711" s="50"/>
    </row>
    <row r="1712" spans="27:28" x14ac:dyDescent="0.25">
      <c r="AA1712" s="50"/>
      <c r="AB1712" s="50"/>
    </row>
    <row r="1713" spans="27:28" x14ac:dyDescent="0.25">
      <c r="AA1713" s="50"/>
      <c r="AB1713" s="50"/>
    </row>
    <row r="1714" spans="27:28" x14ac:dyDescent="0.25">
      <c r="AA1714" s="50"/>
      <c r="AB1714" s="50"/>
    </row>
    <row r="1715" spans="27:28" x14ac:dyDescent="0.25">
      <c r="AA1715" s="50"/>
      <c r="AB1715" s="50"/>
    </row>
    <row r="1716" spans="27:28" x14ac:dyDescent="0.25">
      <c r="AA1716" s="50"/>
      <c r="AB1716" s="50"/>
    </row>
    <row r="1717" spans="27:28" x14ac:dyDescent="0.25">
      <c r="AA1717" s="50"/>
      <c r="AB1717" s="50"/>
    </row>
    <row r="1718" spans="27:28" x14ac:dyDescent="0.25">
      <c r="AA1718" s="50"/>
      <c r="AB1718" s="50"/>
    </row>
    <row r="1719" spans="27:28" x14ac:dyDescent="0.25">
      <c r="AA1719" s="50"/>
      <c r="AB1719" s="50"/>
    </row>
    <row r="1720" spans="27:28" x14ac:dyDescent="0.25">
      <c r="AA1720" s="50"/>
      <c r="AB1720" s="50"/>
    </row>
    <row r="1721" spans="27:28" x14ac:dyDescent="0.25">
      <c r="AA1721" s="50"/>
      <c r="AB1721" s="50"/>
    </row>
    <row r="1722" spans="27:28" x14ac:dyDescent="0.25">
      <c r="AA1722" s="50"/>
      <c r="AB1722" s="50"/>
    </row>
    <row r="1723" spans="27:28" x14ac:dyDescent="0.25">
      <c r="AA1723" s="50"/>
      <c r="AB1723" s="50"/>
    </row>
    <row r="1724" spans="27:28" x14ac:dyDescent="0.25">
      <c r="AA1724" s="50"/>
      <c r="AB1724" s="50"/>
    </row>
    <row r="1725" spans="27:28" x14ac:dyDescent="0.25">
      <c r="AA1725" s="50"/>
      <c r="AB1725" s="50"/>
    </row>
    <row r="1726" spans="27:28" x14ac:dyDescent="0.25">
      <c r="AA1726" s="50"/>
      <c r="AB1726" s="50"/>
    </row>
    <row r="1727" spans="27:28" x14ac:dyDescent="0.25">
      <c r="AA1727" s="50"/>
      <c r="AB1727" s="50"/>
    </row>
    <row r="1728" spans="27:28" x14ac:dyDescent="0.25">
      <c r="AA1728" s="50"/>
      <c r="AB1728" s="50"/>
    </row>
    <row r="1729" spans="27:28" x14ac:dyDescent="0.25">
      <c r="AA1729" s="50"/>
      <c r="AB1729" s="50"/>
    </row>
    <row r="1730" spans="27:28" x14ac:dyDescent="0.25">
      <c r="AA1730" s="50"/>
      <c r="AB1730" s="50"/>
    </row>
    <row r="1731" spans="27:28" x14ac:dyDescent="0.25">
      <c r="AA1731" s="50"/>
      <c r="AB1731" s="50"/>
    </row>
    <row r="1732" spans="27:28" x14ac:dyDescent="0.25">
      <c r="AA1732" s="50"/>
      <c r="AB1732" s="50"/>
    </row>
    <row r="1733" spans="27:28" x14ac:dyDescent="0.25">
      <c r="AA1733" s="50"/>
      <c r="AB1733" s="50"/>
    </row>
    <row r="1734" spans="27:28" x14ac:dyDescent="0.25">
      <c r="AA1734" s="50"/>
      <c r="AB1734" s="50"/>
    </row>
    <row r="1735" spans="27:28" x14ac:dyDescent="0.25">
      <c r="AA1735" s="50"/>
      <c r="AB1735" s="50"/>
    </row>
    <row r="1736" spans="27:28" x14ac:dyDescent="0.25">
      <c r="AA1736" s="50"/>
      <c r="AB1736" s="50"/>
    </row>
    <row r="1737" spans="27:28" x14ac:dyDescent="0.25">
      <c r="AA1737" s="50"/>
      <c r="AB1737" s="50"/>
    </row>
    <row r="1738" spans="27:28" x14ac:dyDescent="0.25">
      <c r="AA1738" s="50"/>
      <c r="AB1738" s="50"/>
    </row>
    <row r="1739" spans="27:28" x14ac:dyDescent="0.25">
      <c r="AA1739" s="50"/>
      <c r="AB1739" s="50"/>
    </row>
    <row r="1740" spans="27:28" x14ac:dyDescent="0.25">
      <c r="AA1740" s="50"/>
      <c r="AB1740" s="50"/>
    </row>
    <row r="1741" spans="27:28" x14ac:dyDescent="0.25">
      <c r="AA1741" s="50"/>
      <c r="AB1741" s="50"/>
    </row>
    <row r="1742" spans="27:28" x14ac:dyDescent="0.25">
      <c r="AA1742" s="50"/>
      <c r="AB1742" s="50"/>
    </row>
    <row r="1743" spans="27:28" x14ac:dyDescent="0.25">
      <c r="AA1743" s="50"/>
      <c r="AB1743" s="50"/>
    </row>
    <row r="1744" spans="27:28" x14ac:dyDescent="0.25">
      <c r="AA1744" s="50"/>
      <c r="AB1744" s="50"/>
    </row>
    <row r="1745" spans="27:28" x14ac:dyDescent="0.25">
      <c r="AA1745" s="50"/>
      <c r="AB1745" s="50"/>
    </row>
    <row r="1746" spans="27:28" x14ac:dyDescent="0.25">
      <c r="AA1746" s="50"/>
      <c r="AB1746" s="50"/>
    </row>
    <row r="1747" spans="27:28" x14ac:dyDescent="0.25">
      <c r="AA1747" s="50"/>
      <c r="AB1747" s="50"/>
    </row>
    <row r="1748" spans="27:28" x14ac:dyDescent="0.25">
      <c r="AA1748" s="50"/>
      <c r="AB1748" s="50"/>
    </row>
    <row r="1749" spans="27:28" x14ac:dyDescent="0.25">
      <c r="AA1749" s="50"/>
      <c r="AB1749" s="50"/>
    </row>
    <row r="1750" spans="27:28" x14ac:dyDescent="0.25">
      <c r="AA1750" s="50"/>
      <c r="AB1750" s="50"/>
    </row>
    <row r="1751" spans="27:28" x14ac:dyDescent="0.25">
      <c r="AA1751" s="50"/>
      <c r="AB1751" s="50"/>
    </row>
    <row r="1752" spans="27:28" x14ac:dyDescent="0.25">
      <c r="AA1752" s="50"/>
      <c r="AB1752" s="50"/>
    </row>
    <row r="1753" spans="27:28" x14ac:dyDescent="0.25">
      <c r="AA1753" s="50"/>
      <c r="AB1753" s="50"/>
    </row>
    <row r="1754" spans="27:28" x14ac:dyDescent="0.25">
      <c r="AA1754" s="50"/>
      <c r="AB1754" s="50"/>
    </row>
    <row r="1755" spans="27:28" x14ac:dyDescent="0.25">
      <c r="AA1755" s="50"/>
      <c r="AB1755" s="50"/>
    </row>
    <row r="1756" spans="27:28" x14ac:dyDescent="0.25">
      <c r="AA1756" s="50"/>
      <c r="AB1756" s="50"/>
    </row>
    <row r="1757" spans="27:28" x14ac:dyDescent="0.25">
      <c r="AA1757" s="50"/>
      <c r="AB1757" s="50"/>
    </row>
    <row r="1758" spans="27:28" x14ac:dyDescent="0.25">
      <c r="AA1758" s="50"/>
      <c r="AB1758" s="50"/>
    </row>
    <row r="1759" spans="27:28" x14ac:dyDescent="0.25">
      <c r="AA1759" s="50"/>
      <c r="AB1759" s="50"/>
    </row>
    <row r="1760" spans="27:28" x14ac:dyDescent="0.25">
      <c r="AA1760" s="50"/>
      <c r="AB1760" s="50"/>
    </row>
    <row r="1761" spans="27:28" x14ac:dyDescent="0.25">
      <c r="AA1761" s="50"/>
      <c r="AB1761" s="50"/>
    </row>
    <row r="1762" spans="27:28" x14ac:dyDescent="0.25">
      <c r="AA1762" s="50"/>
      <c r="AB1762" s="50"/>
    </row>
    <row r="1763" spans="27:28" x14ac:dyDescent="0.25">
      <c r="AA1763" s="50"/>
      <c r="AB1763" s="50"/>
    </row>
    <row r="1764" spans="27:28" x14ac:dyDescent="0.25">
      <c r="AA1764" s="50"/>
      <c r="AB1764" s="50"/>
    </row>
    <row r="1765" spans="27:28" x14ac:dyDescent="0.25">
      <c r="AA1765" s="50"/>
      <c r="AB1765" s="50"/>
    </row>
    <row r="1766" spans="27:28" x14ac:dyDescent="0.25">
      <c r="AA1766" s="50"/>
      <c r="AB1766" s="50"/>
    </row>
    <row r="1767" spans="27:28" x14ac:dyDescent="0.25">
      <c r="AA1767" s="50"/>
      <c r="AB1767" s="50"/>
    </row>
    <row r="1768" spans="27:28" x14ac:dyDescent="0.25">
      <c r="AA1768" s="50"/>
      <c r="AB1768" s="50"/>
    </row>
    <row r="1769" spans="27:28" x14ac:dyDescent="0.25">
      <c r="AA1769" s="50"/>
      <c r="AB1769" s="50"/>
    </row>
    <row r="1770" spans="27:28" x14ac:dyDescent="0.25">
      <c r="AA1770" s="50"/>
      <c r="AB1770" s="50"/>
    </row>
    <row r="1771" spans="27:28" x14ac:dyDescent="0.25">
      <c r="AA1771" s="50"/>
      <c r="AB1771" s="50"/>
    </row>
    <row r="1772" spans="27:28" x14ac:dyDescent="0.25">
      <c r="AA1772" s="50"/>
      <c r="AB1772" s="50"/>
    </row>
    <row r="1773" spans="27:28" x14ac:dyDescent="0.25">
      <c r="AA1773" s="50"/>
      <c r="AB1773" s="50"/>
    </row>
    <row r="1774" spans="27:28" x14ac:dyDescent="0.25">
      <c r="AA1774" s="50"/>
      <c r="AB1774" s="50"/>
    </row>
    <row r="1775" spans="27:28" x14ac:dyDescent="0.25">
      <c r="AA1775" s="50"/>
      <c r="AB1775" s="50"/>
    </row>
    <row r="1776" spans="27:28" x14ac:dyDescent="0.25">
      <c r="AA1776" s="50"/>
      <c r="AB1776" s="50"/>
    </row>
    <row r="1777" spans="27:28" x14ac:dyDescent="0.25">
      <c r="AA1777" s="50"/>
      <c r="AB1777" s="50"/>
    </row>
    <row r="1778" spans="27:28" x14ac:dyDescent="0.25">
      <c r="AA1778" s="50"/>
      <c r="AB1778" s="50"/>
    </row>
    <row r="1779" spans="27:28" x14ac:dyDescent="0.25">
      <c r="AA1779" s="50"/>
      <c r="AB1779" s="50"/>
    </row>
    <row r="1780" spans="27:28" x14ac:dyDescent="0.25">
      <c r="AA1780" s="50"/>
      <c r="AB1780" s="50"/>
    </row>
    <row r="1781" spans="27:28" x14ac:dyDescent="0.25">
      <c r="AA1781" s="50"/>
      <c r="AB1781" s="50"/>
    </row>
    <row r="1782" spans="27:28" x14ac:dyDescent="0.25">
      <c r="AA1782" s="50"/>
      <c r="AB1782" s="50"/>
    </row>
    <row r="1783" spans="27:28" x14ac:dyDescent="0.25">
      <c r="AA1783" s="50"/>
      <c r="AB1783" s="50"/>
    </row>
    <row r="1784" spans="27:28" x14ac:dyDescent="0.25">
      <c r="AA1784" s="50"/>
      <c r="AB1784" s="50"/>
    </row>
    <row r="1785" spans="27:28" x14ac:dyDescent="0.25">
      <c r="AA1785" s="50"/>
      <c r="AB1785" s="50"/>
    </row>
    <row r="1786" spans="27:28" x14ac:dyDescent="0.25">
      <c r="AA1786" s="50"/>
      <c r="AB1786" s="50"/>
    </row>
    <row r="1787" spans="27:28" x14ac:dyDescent="0.25">
      <c r="AA1787" s="50"/>
      <c r="AB1787" s="50"/>
    </row>
    <row r="1788" spans="27:28" x14ac:dyDescent="0.25">
      <c r="AA1788" s="50"/>
      <c r="AB1788" s="50"/>
    </row>
    <row r="1789" spans="27:28" x14ac:dyDescent="0.25">
      <c r="AA1789" s="50"/>
      <c r="AB1789" s="50"/>
    </row>
    <row r="1790" spans="27:28" x14ac:dyDescent="0.25">
      <c r="AA1790" s="50"/>
      <c r="AB1790" s="50"/>
    </row>
    <row r="1791" spans="27:28" x14ac:dyDescent="0.25">
      <c r="AA1791" s="50"/>
      <c r="AB1791" s="50"/>
    </row>
    <row r="1792" spans="27:28" x14ac:dyDescent="0.25">
      <c r="AA1792" s="50"/>
      <c r="AB1792" s="50"/>
    </row>
    <row r="1793" spans="27:28" x14ac:dyDescent="0.25">
      <c r="AA1793" s="50"/>
      <c r="AB1793" s="50"/>
    </row>
    <row r="1794" spans="27:28" x14ac:dyDescent="0.25">
      <c r="AA1794" s="50"/>
      <c r="AB1794" s="50"/>
    </row>
    <row r="1795" spans="27:28" x14ac:dyDescent="0.25">
      <c r="AA1795" s="50"/>
      <c r="AB1795" s="50"/>
    </row>
    <row r="1796" spans="27:28" x14ac:dyDescent="0.25">
      <c r="AA1796" s="50"/>
      <c r="AB1796" s="50"/>
    </row>
    <row r="1797" spans="27:28" x14ac:dyDescent="0.25">
      <c r="AA1797" s="50"/>
      <c r="AB1797" s="50"/>
    </row>
    <row r="1798" spans="27:28" x14ac:dyDescent="0.25">
      <c r="AA1798" s="50"/>
      <c r="AB1798" s="50"/>
    </row>
    <row r="1799" spans="27:28" x14ac:dyDescent="0.25">
      <c r="AA1799" s="50"/>
      <c r="AB1799" s="50"/>
    </row>
    <row r="1800" spans="27:28" x14ac:dyDescent="0.25">
      <c r="AA1800" s="50"/>
      <c r="AB1800" s="50"/>
    </row>
    <row r="1801" spans="27:28" x14ac:dyDescent="0.25">
      <c r="AA1801" s="50"/>
      <c r="AB1801" s="50"/>
    </row>
    <row r="1802" spans="27:28" x14ac:dyDescent="0.25">
      <c r="AA1802" s="50"/>
      <c r="AB1802" s="50"/>
    </row>
    <row r="1803" spans="27:28" x14ac:dyDescent="0.25">
      <c r="AA1803" s="50"/>
      <c r="AB1803" s="50"/>
    </row>
    <row r="1804" spans="27:28" x14ac:dyDescent="0.25">
      <c r="AA1804" s="50"/>
      <c r="AB1804" s="50"/>
    </row>
    <row r="1805" spans="27:28" x14ac:dyDescent="0.25">
      <c r="AA1805" s="50"/>
      <c r="AB1805" s="50"/>
    </row>
    <row r="1806" spans="27:28" x14ac:dyDescent="0.25">
      <c r="AA1806" s="50"/>
      <c r="AB1806" s="50"/>
    </row>
    <row r="1807" spans="27:28" x14ac:dyDescent="0.25">
      <c r="AA1807" s="50"/>
      <c r="AB1807" s="50"/>
    </row>
    <row r="1808" spans="27:28" x14ac:dyDescent="0.25">
      <c r="AA1808" s="50"/>
      <c r="AB1808" s="50"/>
    </row>
    <row r="1809" spans="27:28" x14ac:dyDescent="0.25">
      <c r="AA1809" s="50"/>
      <c r="AB1809" s="50"/>
    </row>
    <row r="1810" spans="27:28" x14ac:dyDescent="0.25">
      <c r="AA1810" s="50"/>
      <c r="AB1810" s="50"/>
    </row>
    <row r="1811" spans="27:28" x14ac:dyDescent="0.25">
      <c r="AA1811" s="50"/>
      <c r="AB1811" s="50"/>
    </row>
    <row r="1812" spans="27:28" x14ac:dyDescent="0.25">
      <c r="AA1812" s="50"/>
      <c r="AB1812" s="50"/>
    </row>
    <row r="1813" spans="27:28" x14ac:dyDescent="0.25">
      <c r="AA1813" s="50"/>
      <c r="AB1813" s="50"/>
    </row>
    <row r="1814" spans="27:28" x14ac:dyDescent="0.25">
      <c r="AA1814" s="50"/>
      <c r="AB1814" s="50"/>
    </row>
    <row r="1815" spans="27:28" x14ac:dyDescent="0.25">
      <c r="AA1815" s="50"/>
      <c r="AB1815" s="50"/>
    </row>
    <row r="1816" spans="27:28" x14ac:dyDescent="0.25">
      <c r="AA1816" s="50"/>
      <c r="AB1816" s="50"/>
    </row>
    <row r="1817" spans="27:28" x14ac:dyDescent="0.25">
      <c r="AA1817" s="50"/>
      <c r="AB1817" s="50"/>
    </row>
  </sheetData>
  <printOptions gridLines="1"/>
  <pageMargins left="0" right="0" top="0.75" bottom="0.5" header="0" footer="0"/>
  <pageSetup scale="86" fitToWidth="0" orientation="landscape" r:id="rId1"/>
  <headerFooter>
    <oddHeader>&amp;CTodd County Board of Education
2024-2025 Classified Salary Schedule</oddHeader>
    <oddFooter>&amp;L&amp;D&amp;R&amp;P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8199-1D82-4267-AEDB-6D49B12739C0}">
  <dimension ref="A1:C32"/>
  <sheetViews>
    <sheetView zoomScaleNormal="100" workbookViewId="0">
      <pane ySplit="1" topLeftCell="A2" activePane="bottomLeft" state="frozen"/>
      <selection pane="bottomLeft" activeCell="D11" sqref="D10:D11"/>
    </sheetView>
  </sheetViews>
  <sheetFormatPr defaultColWidth="8.85546875" defaultRowHeight="15" x14ac:dyDescent="0.25"/>
  <cols>
    <col min="1" max="1" width="6" style="50" customWidth="1"/>
    <col min="2" max="2" width="15.5703125" style="51" customWidth="1"/>
    <col min="3" max="3" width="14.85546875" style="50" customWidth="1"/>
    <col min="4" max="16384" width="8.85546875" style="50"/>
  </cols>
  <sheetData>
    <row r="1" spans="1:3" ht="60" x14ac:dyDescent="0.25">
      <c r="A1" s="46" t="s">
        <v>0</v>
      </c>
      <c r="B1" s="48" t="s">
        <v>241</v>
      </c>
      <c r="C1" s="49" t="s">
        <v>256</v>
      </c>
    </row>
    <row r="2" spans="1:3" ht="15.75" x14ac:dyDescent="0.25">
      <c r="A2" s="2">
        <v>0</v>
      </c>
      <c r="B2" s="76">
        <v>59495.7952</v>
      </c>
      <c r="C2" s="76">
        <v>55858.5023</v>
      </c>
    </row>
    <row r="3" spans="1:3" ht="15.75" x14ac:dyDescent="0.25">
      <c r="A3" s="2">
        <v>1</v>
      </c>
      <c r="B3" s="76">
        <v>59762.197399999997</v>
      </c>
      <c r="C3" s="76">
        <v>56122.781799999997</v>
      </c>
    </row>
    <row r="4" spans="1:3" ht="15.75" x14ac:dyDescent="0.25">
      <c r="A4" s="2">
        <v>2</v>
      </c>
      <c r="B4" s="76">
        <v>60017.986100000002</v>
      </c>
      <c r="C4" s="76">
        <v>56379.631800000003</v>
      </c>
    </row>
    <row r="5" spans="1:3" ht="15.75" x14ac:dyDescent="0.25">
      <c r="A5" s="2">
        <v>3</v>
      </c>
      <c r="B5" s="76">
        <v>60603.858699999997</v>
      </c>
      <c r="C5" s="76">
        <v>56964.443099999997</v>
      </c>
    </row>
    <row r="6" spans="1:3" ht="15.75" x14ac:dyDescent="0.25">
      <c r="A6" s="2">
        <v>4</v>
      </c>
      <c r="B6" s="76">
        <v>63912.128900000003</v>
      </c>
      <c r="C6" s="76">
        <v>60274.836000000003</v>
      </c>
    </row>
    <row r="7" spans="1:3" ht="15.75" x14ac:dyDescent="0.25">
      <c r="A7" s="2">
        <v>5</v>
      </c>
      <c r="B7" s="76">
        <v>64060.719799999999</v>
      </c>
      <c r="C7" s="76">
        <v>60421.304199999999</v>
      </c>
    </row>
    <row r="8" spans="1:3" ht="15.75" x14ac:dyDescent="0.25">
      <c r="A8" s="2">
        <v>6</v>
      </c>
      <c r="B8" s="76">
        <v>64291.0357</v>
      </c>
      <c r="C8" s="76">
        <v>61712.983699999997</v>
      </c>
    </row>
    <row r="9" spans="1:3" ht="15.75" x14ac:dyDescent="0.25">
      <c r="A9" s="2">
        <v>7</v>
      </c>
      <c r="B9" s="76">
        <v>64564.8675</v>
      </c>
      <c r="C9" s="76">
        <v>61986.815399999999</v>
      </c>
    </row>
    <row r="10" spans="1:3" ht="15.75" x14ac:dyDescent="0.25">
      <c r="A10" s="2">
        <v>8</v>
      </c>
      <c r="B10" s="76">
        <v>64814.287900000003</v>
      </c>
      <c r="C10" s="76">
        <v>62237.297200000001</v>
      </c>
    </row>
    <row r="11" spans="1:3" ht="15.75" x14ac:dyDescent="0.25">
      <c r="A11" s="2">
        <v>9</v>
      </c>
      <c r="B11" s="76">
        <v>65108.285600000003</v>
      </c>
      <c r="C11" s="76">
        <v>64167.917500000003</v>
      </c>
    </row>
    <row r="12" spans="1:3" ht="15.75" x14ac:dyDescent="0.25">
      <c r="A12" s="2">
        <v>10</v>
      </c>
      <c r="B12" s="76">
        <v>69734.769400000005</v>
      </c>
      <c r="C12" s="76">
        <v>66098.537800000006</v>
      </c>
    </row>
    <row r="13" spans="1:3" ht="15.75" x14ac:dyDescent="0.25">
      <c r="A13" s="2">
        <v>11</v>
      </c>
      <c r="B13" s="76">
        <v>69953.410300000003</v>
      </c>
      <c r="C13" s="76">
        <v>66318.240099999995</v>
      </c>
    </row>
    <row r="14" spans="1:3" ht="15.75" x14ac:dyDescent="0.25">
      <c r="A14" s="2">
        <v>12</v>
      </c>
      <c r="B14" s="76">
        <v>70151.885200000004</v>
      </c>
      <c r="C14" s="76">
        <v>66514.592399999994</v>
      </c>
    </row>
    <row r="15" spans="1:3" ht="15.75" x14ac:dyDescent="0.25">
      <c r="A15" s="2">
        <v>13</v>
      </c>
      <c r="B15" s="76">
        <v>70295.169299999994</v>
      </c>
      <c r="C15" s="76">
        <v>66656.815100000007</v>
      </c>
    </row>
    <row r="16" spans="1:3" ht="15.75" x14ac:dyDescent="0.25">
      <c r="A16" s="2">
        <v>14</v>
      </c>
      <c r="B16" s="76">
        <v>70456.496599999999</v>
      </c>
      <c r="C16" s="76">
        <v>66817.081000000006</v>
      </c>
    </row>
    <row r="17" spans="1:3" ht="15.75" x14ac:dyDescent="0.25">
      <c r="A17" s="2">
        <v>15</v>
      </c>
      <c r="B17" s="76">
        <v>72568.61</v>
      </c>
      <c r="C17" s="76">
        <v>68930.255799999999</v>
      </c>
    </row>
    <row r="18" spans="1:3" ht="15.75" x14ac:dyDescent="0.25">
      <c r="A18" s="2">
        <v>16</v>
      </c>
      <c r="B18" s="76">
        <v>73116.2736</v>
      </c>
      <c r="C18" s="76">
        <v>69477.919399999999</v>
      </c>
    </row>
    <row r="19" spans="1:3" ht="15.75" x14ac:dyDescent="0.25">
      <c r="A19" s="2">
        <v>17</v>
      </c>
      <c r="B19" s="76">
        <v>73671.366800000003</v>
      </c>
      <c r="C19" s="76">
        <v>70031.951199999996</v>
      </c>
    </row>
    <row r="20" spans="1:3" ht="15.75" x14ac:dyDescent="0.25">
      <c r="A20" s="2">
        <v>18</v>
      </c>
      <c r="B20" s="76">
        <v>74233.889500000005</v>
      </c>
      <c r="C20" s="76">
        <v>70595.535199999998</v>
      </c>
    </row>
    <row r="21" spans="1:3" ht="15.75" x14ac:dyDescent="0.25">
      <c r="A21" s="2">
        <v>19</v>
      </c>
      <c r="B21" s="76">
        <v>74799.5962</v>
      </c>
      <c r="C21" s="76">
        <v>71159.119300000006</v>
      </c>
    </row>
    <row r="22" spans="1:3" ht="15.75" x14ac:dyDescent="0.25">
      <c r="A22" s="2">
        <v>20</v>
      </c>
      <c r="B22" s="76">
        <v>77084.712</v>
      </c>
      <c r="C22" s="76">
        <v>73447.419099999999</v>
      </c>
    </row>
    <row r="23" spans="1:3" ht="15.75" x14ac:dyDescent="0.25">
      <c r="A23" s="2">
        <v>21</v>
      </c>
      <c r="B23" s="76">
        <v>77683.320999999996</v>
      </c>
      <c r="C23" s="76">
        <v>74042.843999999997</v>
      </c>
    </row>
    <row r="24" spans="1:3" ht="15.75" x14ac:dyDescent="0.25">
      <c r="A24" s="2">
        <v>22</v>
      </c>
      <c r="B24" s="76">
        <v>78281.929999999993</v>
      </c>
      <c r="C24" s="76">
        <v>74643.575800000006</v>
      </c>
    </row>
    <row r="25" spans="1:3" ht="15.75" x14ac:dyDescent="0.25">
      <c r="A25" s="2">
        <v>23</v>
      </c>
      <c r="B25" s="76">
        <v>78890.091400000005</v>
      </c>
      <c r="C25" s="76">
        <v>75249.614400000006</v>
      </c>
    </row>
    <row r="26" spans="1:3" ht="15.75" x14ac:dyDescent="0.25">
      <c r="A26" s="2">
        <v>24</v>
      </c>
      <c r="B26" s="76">
        <v>79500.375400000004</v>
      </c>
      <c r="C26" s="76">
        <v>75860.959799999997</v>
      </c>
    </row>
    <row r="27" spans="1:3" ht="15.75" x14ac:dyDescent="0.25">
      <c r="A27" s="2">
        <v>25</v>
      </c>
      <c r="B27" s="76">
        <v>80118.089000000007</v>
      </c>
      <c r="C27" s="76">
        <v>76479.734700000001</v>
      </c>
    </row>
    <row r="28" spans="1:3" ht="15.75" x14ac:dyDescent="0.25">
      <c r="A28" s="2">
        <v>26</v>
      </c>
      <c r="B28" s="76">
        <v>80813.282099999997</v>
      </c>
      <c r="C28" s="76">
        <v>77138.841499999995</v>
      </c>
    </row>
    <row r="29" spans="1:3" ht="15.75" x14ac:dyDescent="0.25">
      <c r="A29" s="2">
        <v>27</v>
      </c>
      <c r="B29" s="76">
        <v>81514.843399999998</v>
      </c>
      <c r="C29" s="76">
        <v>77804.316399999996</v>
      </c>
    </row>
    <row r="30" spans="1:3" ht="15.75" x14ac:dyDescent="0.25">
      <c r="A30" s="2">
        <v>28</v>
      </c>
      <c r="B30" s="76">
        <v>82223.834300000002</v>
      </c>
      <c r="C30" s="76">
        <v>78476.159599999999</v>
      </c>
    </row>
    <row r="31" spans="1:3" ht="15.75" x14ac:dyDescent="0.25">
      <c r="A31" s="2">
        <v>29</v>
      </c>
      <c r="B31" s="76">
        <v>82940.254700000005</v>
      </c>
      <c r="C31" s="76">
        <v>79154.370899999994</v>
      </c>
    </row>
    <row r="32" spans="1:3" ht="15.75" x14ac:dyDescent="0.25">
      <c r="A32" s="2">
        <v>30</v>
      </c>
      <c r="B32" s="76">
        <v>83663.0432</v>
      </c>
      <c r="C32" s="76">
        <v>79840.011700000003</v>
      </c>
    </row>
  </sheetData>
  <printOptions gridLines="1"/>
  <pageMargins left="0.7" right="0.7" top="0.75" bottom="0.75" header="0.3" footer="0.3"/>
  <pageSetup orientation="portrait" horizontalDpi="300" verticalDpi="300" r:id="rId1"/>
  <headerFooter>
    <oddHeader>&amp;CTodd County Board of Education
2024-2025 Therapist Salary Schedule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5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5703125" defaultRowHeight="15" x14ac:dyDescent="0.25"/>
  <cols>
    <col min="1" max="1" width="48.140625" customWidth="1"/>
    <col min="2" max="2" width="17.5703125" style="50" customWidth="1"/>
    <col min="3" max="3" width="12.5703125" customWidth="1"/>
    <col min="4" max="4" width="11" bestFit="1" customWidth="1"/>
    <col min="5" max="5" width="19.5703125" style="45" customWidth="1"/>
    <col min="7" max="7" width="11" customWidth="1"/>
    <col min="8" max="8" width="12.5703125" customWidth="1"/>
    <col min="9" max="9" width="13.42578125" customWidth="1"/>
    <col min="257" max="257" width="38.5703125" customWidth="1"/>
    <col min="258" max="258" width="17.5703125" customWidth="1"/>
    <col min="259" max="259" width="12.5703125" customWidth="1"/>
    <col min="513" max="513" width="38.5703125" customWidth="1"/>
    <col min="514" max="514" width="17.5703125" customWidth="1"/>
    <col min="515" max="515" width="12.5703125" customWidth="1"/>
    <col min="769" max="769" width="38.5703125" customWidth="1"/>
    <col min="770" max="770" width="17.5703125" customWidth="1"/>
    <col min="771" max="771" width="12.5703125" customWidth="1"/>
    <col min="1025" max="1025" width="38.5703125" customWidth="1"/>
    <col min="1026" max="1026" width="17.5703125" customWidth="1"/>
    <col min="1027" max="1027" width="12.5703125" customWidth="1"/>
    <col min="1281" max="1281" width="38.5703125" customWidth="1"/>
    <col min="1282" max="1282" width="17.5703125" customWidth="1"/>
    <col min="1283" max="1283" width="12.5703125" customWidth="1"/>
    <col min="1537" max="1537" width="38.5703125" customWidth="1"/>
    <col min="1538" max="1538" width="17.5703125" customWidth="1"/>
    <col min="1539" max="1539" width="12.5703125" customWidth="1"/>
    <col min="1793" max="1793" width="38.5703125" customWidth="1"/>
    <col min="1794" max="1794" width="17.5703125" customWidth="1"/>
    <col min="1795" max="1795" width="12.5703125" customWidth="1"/>
    <col min="2049" max="2049" width="38.5703125" customWidth="1"/>
    <col min="2050" max="2050" width="17.5703125" customWidth="1"/>
    <col min="2051" max="2051" width="12.5703125" customWidth="1"/>
    <col min="2305" max="2305" width="38.5703125" customWidth="1"/>
    <col min="2306" max="2306" width="17.5703125" customWidth="1"/>
    <col min="2307" max="2307" width="12.5703125" customWidth="1"/>
    <col min="2561" max="2561" width="38.5703125" customWidth="1"/>
    <col min="2562" max="2562" width="17.5703125" customWidth="1"/>
    <col min="2563" max="2563" width="12.5703125" customWidth="1"/>
    <col min="2817" max="2817" width="38.5703125" customWidth="1"/>
    <col min="2818" max="2818" width="17.5703125" customWidth="1"/>
    <col min="2819" max="2819" width="12.5703125" customWidth="1"/>
    <col min="3073" max="3073" width="38.5703125" customWidth="1"/>
    <col min="3074" max="3074" width="17.5703125" customWidth="1"/>
    <col min="3075" max="3075" width="12.5703125" customWidth="1"/>
    <col min="3329" max="3329" width="38.5703125" customWidth="1"/>
    <col min="3330" max="3330" width="17.5703125" customWidth="1"/>
    <col min="3331" max="3331" width="12.5703125" customWidth="1"/>
    <col min="3585" max="3585" width="38.5703125" customWidth="1"/>
    <col min="3586" max="3586" width="17.5703125" customWidth="1"/>
    <col min="3587" max="3587" width="12.5703125" customWidth="1"/>
    <col min="3841" max="3841" width="38.5703125" customWidth="1"/>
    <col min="3842" max="3842" width="17.5703125" customWidth="1"/>
    <col min="3843" max="3843" width="12.5703125" customWidth="1"/>
    <col min="4097" max="4097" width="38.5703125" customWidth="1"/>
    <col min="4098" max="4098" width="17.5703125" customWidth="1"/>
    <col min="4099" max="4099" width="12.5703125" customWidth="1"/>
    <col min="4353" max="4353" width="38.5703125" customWidth="1"/>
    <col min="4354" max="4354" width="17.5703125" customWidth="1"/>
    <col min="4355" max="4355" width="12.5703125" customWidth="1"/>
    <col min="4609" max="4609" width="38.5703125" customWidth="1"/>
    <col min="4610" max="4610" width="17.5703125" customWidth="1"/>
    <col min="4611" max="4611" width="12.5703125" customWidth="1"/>
    <col min="4865" max="4865" width="38.5703125" customWidth="1"/>
    <col min="4866" max="4866" width="17.5703125" customWidth="1"/>
    <col min="4867" max="4867" width="12.5703125" customWidth="1"/>
    <col min="5121" max="5121" width="38.5703125" customWidth="1"/>
    <col min="5122" max="5122" width="17.5703125" customWidth="1"/>
    <col min="5123" max="5123" width="12.5703125" customWidth="1"/>
    <col min="5377" max="5377" width="38.5703125" customWidth="1"/>
    <col min="5378" max="5378" width="17.5703125" customWidth="1"/>
    <col min="5379" max="5379" width="12.5703125" customWidth="1"/>
    <col min="5633" max="5633" width="38.5703125" customWidth="1"/>
    <col min="5634" max="5634" width="17.5703125" customWidth="1"/>
    <col min="5635" max="5635" width="12.5703125" customWidth="1"/>
    <col min="5889" max="5889" width="38.5703125" customWidth="1"/>
    <col min="5890" max="5890" width="17.5703125" customWidth="1"/>
    <col min="5891" max="5891" width="12.5703125" customWidth="1"/>
    <col min="6145" max="6145" width="38.5703125" customWidth="1"/>
    <col min="6146" max="6146" width="17.5703125" customWidth="1"/>
    <col min="6147" max="6147" width="12.5703125" customWidth="1"/>
    <col min="6401" max="6401" width="38.5703125" customWidth="1"/>
    <col min="6402" max="6402" width="17.5703125" customWidth="1"/>
    <col min="6403" max="6403" width="12.5703125" customWidth="1"/>
    <col min="6657" max="6657" width="38.5703125" customWidth="1"/>
    <col min="6658" max="6658" width="17.5703125" customWidth="1"/>
    <col min="6659" max="6659" width="12.5703125" customWidth="1"/>
    <col min="6913" max="6913" width="38.5703125" customWidth="1"/>
    <col min="6914" max="6914" width="17.5703125" customWidth="1"/>
    <col min="6915" max="6915" width="12.5703125" customWidth="1"/>
    <col min="7169" max="7169" width="38.5703125" customWidth="1"/>
    <col min="7170" max="7170" width="17.5703125" customWidth="1"/>
    <col min="7171" max="7171" width="12.5703125" customWidth="1"/>
    <col min="7425" max="7425" width="38.5703125" customWidth="1"/>
    <col min="7426" max="7426" width="17.5703125" customWidth="1"/>
    <col min="7427" max="7427" width="12.5703125" customWidth="1"/>
    <col min="7681" max="7681" width="38.5703125" customWidth="1"/>
    <col min="7682" max="7682" width="17.5703125" customWidth="1"/>
    <col min="7683" max="7683" width="12.5703125" customWidth="1"/>
    <col min="7937" max="7937" width="38.5703125" customWidth="1"/>
    <col min="7938" max="7938" width="17.5703125" customWidth="1"/>
    <col min="7939" max="7939" width="12.5703125" customWidth="1"/>
    <col min="8193" max="8193" width="38.5703125" customWidth="1"/>
    <col min="8194" max="8194" width="17.5703125" customWidth="1"/>
    <col min="8195" max="8195" width="12.5703125" customWidth="1"/>
    <col min="8449" max="8449" width="38.5703125" customWidth="1"/>
    <col min="8450" max="8450" width="17.5703125" customWidth="1"/>
    <col min="8451" max="8451" width="12.5703125" customWidth="1"/>
    <col min="8705" max="8705" width="38.5703125" customWidth="1"/>
    <col min="8706" max="8706" width="17.5703125" customWidth="1"/>
    <col min="8707" max="8707" width="12.5703125" customWidth="1"/>
    <col min="8961" max="8961" width="38.5703125" customWidth="1"/>
    <col min="8962" max="8962" width="17.5703125" customWidth="1"/>
    <col min="8963" max="8963" width="12.5703125" customWidth="1"/>
    <col min="9217" max="9217" width="38.5703125" customWidth="1"/>
    <col min="9218" max="9218" width="17.5703125" customWidth="1"/>
    <col min="9219" max="9219" width="12.5703125" customWidth="1"/>
    <col min="9473" max="9473" width="38.5703125" customWidth="1"/>
    <col min="9474" max="9474" width="17.5703125" customWidth="1"/>
    <col min="9475" max="9475" width="12.5703125" customWidth="1"/>
    <col min="9729" max="9729" width="38.5703125" customWidth="1"/>
    <col min="9730" max="9730" width="17.5703125" customWidth="1"/>
    <col min="9731" max="9731" width="12.5703125" customWidth="1"/>
    <col min="9985" max="9985" width="38.5703125" customWidth="1"/>
    <col min="9986" max="9986" width="17.5703125" customWidth="1"/>
    <col min="9987" max="9987" width="12.5703125" customWidth="1"/>
    <col min="10241" max="10241" width="38.5703125" customWidth="1"/>
    <col min="10242" max="10242" width="17.5703125" customWidth="1"/>
    <col min="10243" max="10243" width="12.5703125" customWidth="1"/>
    <col min="10497" max="10497" width="38.5703125" customWidth="1"/>
    <col min="10498" max="10498" width="17.5703125" customWidth="1"/>
    <col min="10499" max="10499" width="12.5703125" customWidth="1"/>
    <col min="10753" max="10753" width="38.5703125" customWidth="1"/>
    <col min="10754" max="10754" width="17.5703125" customWidth="1"/>
    <col min="10755" max="10755" width="12.5703125" customWidth="1"/>
    <col min="11009" max="11009" width="38.5703125" customWidth="1"/>
    <col min="11010" max="11010" width="17.5703125" customWidth="1"/>
    <col min="11011" max="11011" width="12.5703125" customWidth="1"/>
    <col min="11265" max="11265" width="38.5703125" customWidth="1"/>
    <col min="11266" max="11266" width="17.5703125" customWidth="1"/>
    <col min="11267" max="11267" width="12.5703125" customWidth="1"/>
    <col min="11521" max="11521" width="38.5703125" customWidth="1"/>
    <col min="11522" max="11522" width="17.5703125" customWidth="1"/>
    <col min="11523" max="11523" width="12.5703125" customWidth="1"/>
    <col min="11777" max="11777" width="38.5703125" customWidth="1"/>
    <col min="11778" max="11778" width="17.5703125" customWidth="1"/>
    <col min="11779" max="11779" width="12.5703125" customWidth="1"/>
    <col min="12033" max="12033" width="38.5703125" customWidth="1"/>
    <col min="12034" max="12034" width="17.5703125" customWidth="1"/>
    <col min="12035" max="12035" width="12.5703125" customWidth="1"/>
    <col min="12289" max="12289" width="38.5703125" customWidth="1"/>
    <col min="12290" max="12290" width="17.5703125" customWidth="1"/>
    <col min="12291" max="12291" width="12.5703125" customWidth="1"/>
    <col min="12545" max="12545" width="38.5703125" customWidth="1"/>
    <col min="12546" max="12546" width="17.5703125" customWidth="1"/>
    <col min="12547" max="12547" width="12.5703125" customWidth="1"/>
    <col min="12801" max="12801" width="38.5703125" customWidth="1"/>
    <col min="12802" max="12802" width="17.5703125" customWidth="1"/>
    <col min="12803" max="12803" width="12.5703125" customWidth="1"/>
    <col min="13057" max="13057" width="38.5703125" customWidth="1"/>
    <col min="13058" max="13058" width="17.5703125" customWidth="1"/>
    <col min="13059" max="13059" width="12.5703125" customWidth="1"/>
    <col min="13313" max="13313" width="38.5703125" customWidth="1"/>
    <col min="13314" max="13314" width="17.5703125" customWidth="1"/>
    <col min="13315" max="13315" width="12.5703125" customWidth="1"/>
    <col min="13569" max="13569" width="38.5703125" customWidth="1"/>
    <col min="13570" max="13570" width="17.5703125" customWidth="1"/>
    <col min="13571" max="13571" width="12.5703125" customWidth="1"/>
    <col min="13825" max="13825" width="38.5703125" customWidth="1"/>
    <col min="13826" max="13826" width="17.5703125" customWidth="1"/>
    <col min="13827" max="13827" width="12.5703125" customWidth="1"/>
    <col min="14081" max="14081" width="38.5703125" customWidth="1"/>
    <col min="14082" max="14082" width="17.5703125" customWidth="1"/>
    <col min="14083" max="14083" width="12.5703125" customWidth="1"/>
    <col min="14337" max="14337" width="38.5703125" customWidth="1"/>
    <col min="14338" max="14338" width="17.5703125" customWidth="1"/>
    <col min="14339" max="14339" width="12.5703125" customWidth="1"/>
    <col min="14593" max="14593" width="38.5703125" customWidth="1"/>
    <col min="14594" max="14594" width="17.5703125" customWidth="1"/>
    <col min="14595" max="14595" width="12.5703125" customWidth="1"/>
    <col min="14849" max="14849" width="38.5703125" customWidth="1"/>
    <col min="14850" max="14850" width="17.5703125" customWidth="1"/>
    <col min="14851" max="14851" width="12.5703125" customWidth="1"/>
    <col min="15105" max="15105" width="38.5703125" customWidth="1"/>
    <col min="15106" max="15106" width="17.5703125" customWidth="1"/>
    <col min="15107" max="15107" width="12.5703125" customWidth="1"/>
    <col min="15361" max="15361" width="38.5703125" customWidth="1"/>
    <col min="15362" max="15362" width="17.5703125" customWidth="1"/>
    <col min="15363" max="15363" width="12.5703125" customWidth="1"/>
    <col min="15617" max="15617" width="38.5703125" customWidth="1"/>
    <col min="15618" max="15618" width="17.5703125" customWidth="1"/>
    <col min="15619" max="15619" width="12.5703125" customWidth="1"/>
    <col min="15873" max="15873" width="38.5703125" customWidth="1"/>
    <col min="15874" max="15874" width="17.5703125" customWidth="1"/>
    <col min="15875" max="15875" width="12.5703125" customWidth="1"/>
    <col min="16129" max="16129" width="38.5703125" customWidth="1"/>
    <col min="16130" max="16130" width="17.5703125" customWidth="1"/>
    <col min="16131" max="16131" width="12.5703125" customWidth="1"/>
  </cols>
  <sheetData>
    <row r="1" spans="1:8" x14ac:dyDescent="0.25">
      <c r="A1" s="16"/>
      <c r="B1" s="31" t="s">
        <v>21</v>
      </c>
      <c r="C1" s="16" t="s">
        <v>19</v>
      </c>
      <c r="E1" s="86"/>
    </row>
    <row r="2" spans="1:8" x14ac:dyDescent="0.25">
      <c r="A2" s="17" t="s">
        <v>20</v>
      </c>
      <c r="B2" s="77" t="s">
        <v>240</v>
      </c>
      <c r="C2" s="19" t="s">
        <v>22</v>
      </c>
      <c r="E2" s="86"/>
    </row>
    <row r="3" spans="1:8" x14ac:dyDescent="0.25">
      <c r="A3" s="13" t="s">
        <v>23</v>
      </c>
      <c r="B3" s="78" t="s">
        <v>24</v>
      </c>
      <c r="C3" s="20"/>
      <c r="F3" s="45"/>
      <c r="G3" s="45"/>
      <c r="H3" s="71"/>
    </row>
    <row r="4" spans="1:8" x14ac:dyDescent="0.25">
      <c r="B4" s="78"/>
      <c r="C4" s="20"/>
    </row>
    <row r="5" spans="1:8" x14ac:dyDescent="0.25">
      <c r="A5" t="s">
        <v>25</v>
      </c>
      <c r="B5" s="79">
        <v>0.24</v>
      </c>
      <c r="C5" s="20">
        <v>53</v>
      </c>
      <c r="E5" s="68"/>
    </row>
    <row r="6" spans="1:8" x14ac:dyDescent="0.25">
      <c r="B6" s="80"/>
      <c r="C6" s="20"/>
    </row>
    <row r="7" spans="1:8" x14ac:dyDescent="0.25">
      <c r="A7" t="s">
        <v>26</v>
      </c>
      <c r="B7" s="79">
        <v>0.19</v>
      </c>
      <c r="C7" s="20">
        <v>53</v>
      </c>
      <c r="E7" s="68"/>
    </row>
    <row r="8" spans="1:8" x14ac:dyDescent="0.25">
      <c r="B8" s="80"/>
      <c r="C8" s="20"/>
    </row>
    <row r="9" spans="1:8" x14ac:dyDescent="0.25">
      <c r="A9" t="s">
        <v>27</v>
      </c>
      <c r="B9" s="79">
        <v>0.19</v>
      </c>
      <c r="C9" s="20">
        <v>53</v>
      </c>
      <c r="E9" s="68"/>
    </row>
    <row r="10" spans="1:8" x14ac:dyDescent="0.25">
      <c r="B10" s="80"/>
      <c r="C10" s="20"/>
    </row>
    <row r="11" spans="1:8" x14ac:dyDescent="0.25">
      <c r="A11" t="s">
        <v>195</v>
      </c>
      <c r="B11" s="80"/>
      <c r="C11" s="20">
        <v>53</v>
      </c>
    </row>
    <row r="12" spans="1:8" x14ac:dyDescent="0.25">
      <c r="B12" s="80"/>
      <c r="C12" s="20"/>
    </row>
    <row r="13" spans="1:8" x14ac:dyDescent="0.25">
      <c r="A13" t="s">
        <v>28</v>
      </c>
      <c r="B13" s="80"/>
      <c r="C13" s="20">
        <v>20</v>
      </c>
    </row>
    <row r="14" spans="1:8" x14ac:dyDescent="0.25">
      <c r="B14" s="80"/>
      <c r="C14" s="20"/>
    </row>
    <row r="15" spans="1:8" x14ac:dyDescent="0.25">
      <c r="A15" t="s">
        <v>29</v>
      </c>
      <c r="B15" s="75"/>
      <c r="C15" s="20">
        <v>15</v>
      </c>
    </row>
    <row r="16" spans="1:8" x14ac:dyDescent="0.25">
      <c r="B16" s="80"/>
      <c r="C16" s="20"/>
    </row>
    <row r="17" spans="1:5" x14ac:dyDescent="0.25">
      <c r="A17" t="s">
        <v>30</v>
      </c>
      <c r="B17" s="79">
        <v>0.21</v>
      </c>
      <c r="C17" s="20">
        <v>53</v>
      </c>
      <c r="E17" s="68"/>
    </row>
    <row r="18" spans="1:5" x14ac:dyDescent="0.25">
      <c r="B18" s="81"/>
      <c r="C18" s="20"/>
    </row>
    <row r="19" spans="1:5" x14ac:dyDescent="0.25">
      <c r="A19" t="s">
        <v>31</v>
      </c>
      <c r="B19" s="79">
        <v>0.12</v>
      </c>
      <c r="C19" s="20">
        <v>40</v>
      </c>
      <c r="E19" s="68"/>
    </row>
    <row r="20" spans="1:5" x14ac:dyDescent="0.25">
      <c r="B20" s="81"/>
      <c r="C20" s="20"/>
    </row>
    <row r="21" spans="1:5" x14ac:dyDescent="0.25">
      <c r="A21" t="s">
        <v>42</v>
      </c>
      <c r="B21" s="79">
        <v>0.11</v>
      </c>
      <c r="C21" s="20">
        <v>40</v>
      </c>
      <c r="E21" s="68"/>
    </row>
    <row r="22" spans="1:5" x14ac:dyDescent="0.25">
      <c r="B22" s="81"/>
      <c r="C22" s="20"/>
    </row>
    <row r="23" spans="1:5" x14ac:dyDescent="0.25">
      <c r="A23" t="s">
        <v>32</v>
      </c>
      <c r="B23" s="81"/>
      <c r="C23" s="20">
        <v>30</v>
      </c>
    </row>
    <row r="24" spans="1:5" x14ac:dyDescent="0.25">
      <c r="B24" s="81"/>
      <c r="C24" s="20"/>
    </row>
    <row r="25" spans="1:5" x14ac:dyDescent="0.25">
      <c r="A25" t="s">
        <v>33</v>
      </c>
      <c r="B25" s="81"/>
      <c r="C25" s="20">
        <v>5</v>
      </c>
    </row>
    <row r="26" spans="1:5" x14ac:dyDescent="0.25">
      <c r="B26" s="81"/>
      <c r="C26" s="20"/>
    </row>
    <row r="27" spans="1:5" x14ac:dyDescent="0.25">
      <c r="A27" t="s">
        <v>192</v>
      </c>
      <c r="B27" s="81"/>
      <c r="C27" s="20"/>
    </row>
    <row r="28" spans="1:5" x14ac:dyDescent="0.25">
      <c r="A28" t="s">
        <v>193</v>
      </c>
      <c r="B28" s="81"/>
      <c r="C28" s="20">
        <v>55</v>
      </c>
    </row>
    <row r="29" spans="1:5" x14ac:dyDescent="0.25">
      <c r="A29" t="s">
        <v>194</v>
      </c>
      <c r="B29" s="81"/>
      <c r="C29" s="20">
        <v>5</v>
      </c>
    </row>
    <row r="30" spans="1:5" x14ac:dyDescent="0.25">
      <c r="B30" s="81"/>
      <c r="C30" s="20"/>
    </row>
    <row r="31" spans="1:5" x14ac:dyDescent="0.25">
      <c r="A31" t="s">
        <v>34</v>
      </c>
      <c r="B31" s="79">
        <v>0.17</v>
      </c>
      <c r="C31" s="20">
        <v>53</v>
      </c>
      <c r="E31" s="68"/>
    </row>
    <row r="32" spans="1:5" x14ac:dyDescent="0.25">
      <c r="B32" s="81"/>
      <c r="C32" s="20"/>
    </row>
    <row r="33" spans="1:5" x14ac:dyDescent="0.25">
      <c r="A33" t="s">
        <v>35</v>
      </c>
      <c r="B33" s="79">
        <v>0.1</v>
      </c>
      <c r="C33" s="20">
        <v>23</v>
      </c>
      <c r="E33" s="68"/>
    </row>
    <row r="34" spans="1:5" x14ac:dyDescent="0.25">
      <c r="B34" s="81"/>
      <c r="C34" s="20"/>
    </row>
    <row r="35" spans="1:5" x14ac:dyDescent="0.25">
      <c r="A35" t="s">
        <v>36</v>
      </c>
      <c r="B35" s="81"/>
      <c r="C35" s="20">
        <v>20</v>
      </c>
    </row>
    <row r="36" spans="1:5" x14ac:dyDescent="0.25">
      <c r="B36" s="81"/>
      <c r="C36" s="20"/>
    </row>
    <row r="37" spans="1:5" x14ac:dyDescent="0.25">
      <c r="A37" t="s">
        <v>37</v>
      </c>
      <c r="B37" s="81"/>
      <c r="C37" s="20">
        <v>5</v>
      </c>
    </row>
    <row r="38" spans="1:5" x14ac:dyDescent="0.25">
      <c r="B38" s="81"/>
      <c r="C38" s="20"/>
    </row>
    <row r="39" spans="1:5" x14ac:dyDescent="0.25">
      <c r="A39" t="s">
        <v>38</v>
      </c>
      <c r="B39" s="79">
        <v>0.14000000000000001</v>
      </c>
      <c r="C39" s="20">
        <v>53</v>
      </c>
      <c r="E39" s="68"/>
    </row>
    <row r="40" spans="1:5" x14ac:dyDescent="0.25">
      <c r="B40" s="81"/>
      <c r="C40" s="20"/>
    </row>
    <row r="41" spans="1:5" x14ac:dyDescent="0.25">
      <c r="A41" t="s">
        <v>39</v>
      </c>
      <c r="B41" s="79">
        <v>0.06</v>
      </c>
      <c r="C41" s="20">
        <v>10</v>
      </c>
      <c r="E41" s="68"/>
    </row>
    <row r="42" spans="1:5" x14ac:dyDescent="0.25">
      <c r="B42" s="80"/>
      <c r="C42" s="20"/>
    </row>
    <row r="43" spans="1:5" x14ac:dyDescent="0.25">
      <c r="A43" t="s">
        <v>40</v>
      </c>
      <c r="B43" s="80"/>
      <c r="C43" s="20">
        <v>10</v>
      </c>
    </row>
    <row r="44" spans="1:5" x14ac:dyDescent="0.25">
      <c r="B44" s="80"/>
      <c r="C44" s="20"/>
    </row>
    <row r="45" spans="1:5" x14ac:dyDescent="0.25">
      <c r="A45" t="s">
        <v>41</v>
      </c>
      <c r="B45" s="80"/>
      <c r="C45" s="20">
        <v>5</v>
      </c>
    </row>
    <row r="46" spans="1:5" x14ac:dyDescent="0.25">
      <c r="B46" s="80"/>
      <c r="C46" s="20"/>
    </row>
    <row r="47" spans="1:5" x14ac:dyDescent="0.25">
      <c r="A47" t="s">
        <v>210</v>
      </c>
      <c r="B47" s="80"/>
      <c r="C47" s="20">
        <v>53</v>
      </c>
    </row>
    <row r="48" spans="1:5" x14ac:dyDescent="0.25">
      <c r="B48" s="80"/>
      <c r="C48" s="20"/>
    </row>
    <row r="49" spans="1:6" x14ac:dyDescent="0.25">
      <c r="A49" t="s">
        <v>43</v>
      </c>
      <c r="C49" s="20">
        <v>53</v>
      </c>
    </row>
    <row r="51" spans="1:6" x14ac:dyDescent="0.25">
      <c r="A51" t="s">
        <v>200</v>
      </c>
      <c r="B51" s="80">
        <v>10000</v>
      </c>
    </row>
    <row r="58" spans="1:6" x14ac:dyDescent="0.25">
      <c r="D58" s="20"/>
      <c r="E58" s="69"/>
    </row>
    <row r="59" spans="1:6" x14ac:dyDescent="0.25">
      <c r="B59" s="82"/>
      <c r="C59" s="21"/>
      <c r="D59" s="21"/>
      <c r="E59" s="70"/>
      <c r="F59" s="22"/>
    </row>
    <row r="60" spans="1:6" x14ac:dyDescent="0.25">
      <c r="B60" s="83"/>
      <c r="C60" s="21"/>
      <c r="D60" s="21"/>
      <c r="E60" s="70"/>
      <c r="F60" s="22"/>
    </row>
    <row r="61" spans="1:6" x14ac:dyDescent="0.25">
      <c r="B61" s="83"/>
      <c r="C61" s="21"/>
      <c r="D61" s="21"/>
      <c r="E61" s="70"/>
      <c r="F61" s="22"/>
    </row>
    <row r="62" spans="1:6" x14ac:dyDescent="0.25">
      <c r="B62" s="83"/>
      <c r="C62" s="21"/>
      <c r="D62" s="21"/>
      <c r="E62" s="70"/>
      <c r="F62" s="22"/>
    </row>
    <row r="63" spans="1:6" x14ac:dyDescent="0.25">
      <c r="B63" s="82"/>
      <c r="C63" s="21"/>
      <c r="D63" s="21"/>
      <c r="E63" s="70"/>
      <c r="F63" s="22"/>
    </row>
    <row r="64" spans="1:6" x14ac:dyDescent="0.25">
      <c r="B64" s="83"/>
      <c r="C64" s="21"/>
      <c r="D64" s="21"/>
      <c r="E64" s="70"/>
      <c r="F64" s="22"/>
    </row>
    <row r="65" spans="2:6" x14ac:dyDescent="0.25">
      <c r="B65" s="83"/>
      <c r="C65" s="21"/>
      <c r="D65" s="21"/>
      <c r="E65" s="70"/>
      <c r="F65" s="22"/>
    </row>
    <row r="66" spans="2:6" x14ac:dyDescent="0.25">
      <c r="C66" s="21"/>
      <c r="D66" s="21"/>
      <c r="E66" s="70"/>
      <c r="F66" s="22"/>
    </row>
    <row r="67" spans="2:6" x14ac:dyDescent="0.25">
      <c r="B67" s="82"/>
      <c r="C67" s="21"/>
      <c r="D67" s="21"/>
      <c r="E67" s="70"/>
      <c r="F67" s="22"/>
    </row>
    <row r="68" spans="2:6" x14ac:dyDescent="0.25">
      <c r="B68" s="83"/>
      <c r="C68" s="21"/>
      <c r="D68" s="21"/>
      <c r="E68" s="70"/>
      <c r="F68" s="22"/>
    </row>
    <row r="69" spans="2:6" x14ac:dyDescent="0.25">
      <c r="B69" s="83"/>
      <c r="C69" s="21"/>
      <c r="D69" s="21"/>
      <c r="E69" s="70"/>
      <c r="F69" s="22"/>
    </row>
    <row r="70" spans="2:6" x14ac:dyDescent="0.25">
      <c r="B70" s="83"/>
      <c r="C70" s="21"/>
      <c r="D70" s="21"/>
      <c r="E70" s="70"/>
      <c r="F70" s="22"/>
    </row>
    <row r="71" spans="2:6" x14ac:dyDescent="0.25">
      <c r="B71" s="82"/>
      <c r="C71" s="21"/>
      <c r="D71" s="21"/>
      <c r="E71" s="70"/>
      <c r="F71" s="22"/>
    </row>
    <row r="72" spans="2:6" x14ac:dyDescent="0.25">
      <c r="B72" s="83"/>
      <c r="C72" s="21"/>
      <c r="D72" s="21"/>
      <c r="E72" s="70"/>
      <c r="F72" s="22"/>
    </row>
    <row r="73" spans="2:6" x14ac:dyDescent="0.25">
      <c r="B73" s="83"/>
      <c r="C73" s="21"/>
      <c r="D73" s="21"/>
      <c r="E73" s="70"/>
      <c r="F73" s="22"/>
    </row>
    <row r="74" spans="2:6" x14ac:dyDescent="0.25">
      <c r="C74" s="21"/>
      <c r="D74" s="21"/>
      <c r="E74" s="70"/>
      <c r="F74" s="22"/>
    </row>
    <row r="75" spans="2:6" x14ac:dyDescent="0.25">
      <c r="B75" s="82"/>
      <c r="C75" s="21"/>
      <c r="D75" s="21"/>
      <c r="E75" s="70"/>
      <c r="F75" s="22"/>
    </row>
    <row r="76" spans="2:6" x14ac:dyDescent="0.25">
      <c r="B76" s="83"/>
      <c r="C76" s="21"/>
      <c r="D76" s="21"/>
      <c r="E76" s="70"/>
      <c r="F76" s="22"/>
    </row>
    <row r="77" spans="2:6" x14ac:dyDescent="0.25">
      <c r="B77" s="83"/>
      <c r="C77" s="21"/>
      <c r="D77" s="21"/>
      <c r="E77" s="70"/>
      <c r="F77" s="22"/>
    </row>
    <row r="78" spans="2:6" x14ac:dyDescent="0.25">
      <c r="B78" s="83"/>
      <c r="C78" s="21"/>
      <c r="D78" s="21"/>
      <c r="E78" s="70"/>
      <c r="F78" s="22"/>
    </row>
    <row r="79" spans="2:6" x14ac:dyDescent="0.25">
      <c r="B79" s="82"/>
      <c r="C79" s="21"/>
      <c r="D79" s="21"/>
      <c r="E79" s="70"/>
      <c r="F79" s="22"/>
    </row>
    <row r="80" spans="2:6" x14ac:dyDescent="0.25">
      <c r="B80" s="83"/>
      <c r="C80" s="21"/>
      <c r="D80" s="21"/>
      <c r="E80" s="70"/>
      <c r="F80" s="22"/>
    </row>
    <row r="81" spans="2:6" x14ac:dyDescent="0.25">
      <c r="B81" s="83"/>
      <c r="C81" s="21"/>
      <c r="D81" s="21"/>
      <c r="E81" s="70"/>
      <c r="F81" s="22"/>
    </row>
    <row r="82" spans="2:6" x14ac:dyDescent="0.25">
      <c r="B82" s="83"/>
      <c r="C82" s="21"/>
      <c r="D82" s="21"/>
      <c r="E82" s="70"/>
      <c r="F82" s="22"/>
    </row>
    <row r="83" spans="2:6" x14ac:dyDescent="0.25">
      <c r="B83" s="82"/>
      <c r="C83" s="21"/>
      <c r="D83" s="21"/>
      <c r="E83" s="70"/>
    </row>
    <row r="84" spans="2:6" x14ac:dyDescent="0.25">
      <c r="C84" s="21"/>
      <c r="D84" s="21"/>
    </row>
    <row r="85" spans="2:6" x14ac:dyDescent="0.25">
      <c r="C85" s="21"/>
      <c r="D85" s="21"/>
    </row>
  </sheetData>
  <mergeCells count="1">
    <mergeCell ref="E1:E2"/>
  </mergeCells>
  <printOptions gridLines="1"/>
  <pageMargins left="0.7" right="0.7" top="0.75" bottom="0.75" header="0.3" footer="0.3"/>
  <pageSetup scale="97" orientation="portrait" r:id="rId1"/>
  <headerFooter>
    <oddHeader>&amp;CTodd County Board of Education
2024-2025 Administrative Salary Schedule</oddHeader>
    <oddFooter>&amp;L&amp;D&amp;R&amp;P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38"/>
  <sheetViews>
    <sheetView zoomScaleNormal="100" workbookViewId="0">
      <selection activeCell="F1" sqref="F1"/>
    </sheetView>
  </sheetViews>
  <sheetFormatPr defaultColWidth="9.28515625" defaultRowHeight="15" x14ac:dyDescent="0.2"/>
  <cols>
    <col min="1" max="1" width="9.5703125" style="2" bestFit="1" customWidth="1"/>
    <col min="2" max="2" width="9.42578125" style="2" bestFit="1" customWidth="1"/>
    <col min="3" max="3" width="73.28515625" style="5" customWidth="1"/>
    <col min="4" max="4" width="11" style="23" bestFit="1" customWidth="1"/>
    <col min="5" max="5" width="7.28515625" style="2" hidden="1" customWidth="1"/>
    <col min="6" max="6" width="16" style="5" customWidth="1"/>
    <col min="7" max="256" width="9.28515625" style="5"/>
    <col min="257" max="257" width="9.5703125" style="5" bestFit="1" customWidth="1"/>
    <col min="258" max="258" width="9.42578125" style="5" bestFit="1" customWidth="1"/>
    <col min="259" max="259" width="73.28515625" style="5" customWidth="1"/>
    <col min="260" max="260" width="9.5703125" style="5" bestFit="1" customWidth="1"/>
    <col min="261" max="261" width="0" style="5" hidden="1" customWidth="1"/>
    <col min="262" max="512" width="9.28515625" style="5"/>
    <col min="513" max="513" width="9.5703125" style="5" bestFit="1" customWidth="1"/>
    <col min="514" max="514" width="9.42578125" style="5" bestFit="1" customWidth="1"/>
    <col min="515" max="515" width="73.28515625" style="5" customWidth="1"/>
    <col min="516" max="516" width="9.5703125" style="5" bestFit="1" customWidth="1"/>
    <col min="517" max="517" width="0" style="5" hidden="1" customWidth="1"/>
    <col min="518" max="768" width="9.28515625" style="5"/>
    <col min="769" max="769" width="9.5703125" style="5" bestFit="1" customWidth="1"/>
    <col min="770" max="770" width="9.42578125" style="5" bestFit="1" customWidth="1"/>
    <col min="771" max="771" width="73.28515625" style="5" customWidth="1"/>
    <col min="772" max="772" width="9.5703125" style="5" bestFit="1" customWidth="1"/>
    <col min="773" max="773" width="0" style="5" hidden="1" customWidth="1"/>
    <col min="774" max="1024" width="9.28515625" style="5"/>
    <col min="1025" max="1025" width="9.5703125" style="5" bestFit="1" customWidth="1"/>
    <col min="1026" max="1026" width="9.42578125" style="5" bestFit="1" customWidth="1"/>
    <col min="1027" max="1027" width="73.28515625" style="5" customWidth="1"/>
    <col min="1028" max="1028" width="9.5703125" style="5" bestFit="1" customWidth="1"/>
    <col min="1029" max="1029" width="0" style="5" hidden="1" customWidth="1"/>
    <col min="1030" max="1280" width="9.28515625" style="5"/>
    <col min="1281" max="1281" width="9.5703125" style="5" bestFit="1" customWidth="1"/>
    <col min="1282" max="1282" width="9.42578125" style="5" bestFit="1" customWidth="1"/>
    <col min="1283" max="1283" width="73.28515625" style="5" customWidth="1"/>
    <col min="1284" max="1284" width="9.5703125" style="5" bestFit="1" customWidth="1"/>
    <col min="1285" max="1285" width="0" style="5" hidden="1" customWidth="1"/>
    <col min="1286" max="1536" width="9.28515625" style="5"/>
    <col min="1537" max="1537" width="9.5703125" style="5" bestFit="1" customWidth="1"/>
    <col min="1538" max="1538" width="9.42578125" style="5" bestFit="1" customWidth="1"/>
    <col min="1539" max="1539" width="73.28515625" style="5" customWidth="1"/>
    <col min="1540" max="1540" width="9.5703125" style="5" bestFit="1" customWidth="1"/>
    <col min="1541" max="1541" width="0" style="5" hidden="1" customWidth="1"/>
    <col min="1542" max="1792" width="9.28515625" style="5"/>
    <col min="1793" max="1793" width="9.5703125" style="5" bestFit="1" customWidth="1"/>
    <col min="1794" max="1794" width="9.42578125" style="5" bestFit="1" customWidth="1"/>
    <col min="1795" max="1795" width="73.28515625" style="5" customWidth="1"/>
    <col min="1796" max="1796" width="9.5703125" style="5" bestFit="1" customWidth="1"/>
    <col min="1797" max="1797" width="0" style="5" hidden="1" customWidth="1"/>
    <col min="1798" max="2048" width="9.28515625" style="5"/>
    <col min="2049" max="2049" width="9.5703125" style="5" bestFit="1" customWidth="1"/>
    <col min="2050" max="2050" width="9.42578125" style="5" bestFit="1" customWidth="1"/>
    <col min="2051" max="2051" width="73.28515625" style="5" customWidth="1"/>
    <col min="2052" max="2052" width="9.5703125" style="5" bestFit="1" customWidth="1"/>
    <col min="2053" max="2053" width="0" style="5" hidden="1" customWidth="1"/>
    <col min="2054" max="2304" width="9.28515625" style="5"/>
    <col min="2305" max="2305" width="9.5703125" style="5" bestFit="1" customWidth="1"/>
    <col min="2306" max="2306" width="9.42578125" style="5" bestFit="1" customWidth="1"/>
    <col min="2307" max="2307" width="73.28515625" style="5" customWidth="1"/>
    <col min="2308" max="2308" width="9.5703125" style="5" bestFit="1" customWidth="1"/>
    <col min="2309" max="2309" width="0" style="5" hidden="1" customWidth="1"/>
    <col min="2310" max="2560" width="9.28515625" style="5"/>
    <col min="2561" max="2561" width="9.5703125" style="5" bestFit="1" customWidth="1"/>
    <col min="2562" max="2562" width="9.42578125" style="5" bestFit="1" customWidth="1"/>
    <col min="2563" max="2563" width="73.28515625" style="5" customWidth="1"/>
    <col min="2564" max="2564" width="9.5703125" style="5" bestFit="1" customWidth="1"/>
    <col min="2565" max="2565" width="0" style="5" hidden="1" customWidth="1"/>
    <col min="2566" max="2816" width="9.28515625" style="5"/>
    <col min="2817" max="2817" width="9.5703125" style="5" bestFit="1" customWidth="1"/>
    <col min="2818" max="2818" width="9.42578125" style="5" bestFit="1" customWidth="1"/>
    <col min="2819" max="2819" width="73.28515625" style="5" customWidth="1"/>
    <col min="2820" max="2820" width="9.5703125" style="5" bestFit="1" customWidth="1"/>
    <col min="2821" max="2821" width="0" style="5" hidden="1" customWidth="1"/>
    <col min="2822" max="3072" width="9.28515625" style="5"/>
    <col min="3073" max="3073" width="9.5703125" style="5" bestFit="1" customWidth="1"/>
    <col min="3074" max="3074" width="9.42578125" style="5" bestFit="1" customWidth="1"/>
    <col min="3075" max="3075" width="73.28515625" style="5" customWidth="1"/>
    <col min="3076" max="3076" width="9.5703125" style="5" bestFit="1" customWidth="1"/>
    <col min="3077" max="3077" width="0" style="5" hidden="1" customWidth="1"/>
    <col min="3078" max="3328" width="9.28515625" style="5"/>
    <col min="3329" max="3329" width="9.5703125" style="5" bestFit="1" customWidth="1"/>
    <col min="3330" max="3330" width="9.42578125" style="5" bestFit="1" customWidth="1"/>
    <col min="3331" max="3331" width="73.28515625" style="5" customWidth="1"/>
    <col min="3332" max="3332" width="9.5703125" style="5" bestFit="1" customWidth="1"/>
    <col min="3333" max="3333" width="0" style="5" hidden="1" customWidth="1"/>
    <col min="3334" max="3584" width="9.28515625" style="5"/>
    <col min="3585" max="3585" width="9.5703125" style="5" bestFit="1" customWidth="1"/>
    <col min="3586" max="3586" width="9.42578125" style="5" bestFit="1" customWidth="1"/>
    <col min="3587" max="3587" width="73.28515625" style="5" customWidth="1"/>
    <col min="3588" max="3588" width="9.5703125" style="5" bestFit="1" customWidth="1"/>
    <col min="3589" max="3589" width="0" style="5" hidden="1" customWidth="1"/>
    <col min="3590" max="3840" width="9.28515625" style="5"/>
    <col min="3841" max="3841" width="9.5703125" style="5" bestFit="1" customWidth="1"/>
    <col min="3842" max="3842" width="9.42578125" style="5" bestFit="1" customWidth="1"/>
    <col min="3843" max="3843" width="73.28515625" style="5" customWidth="1"/>
    <col min="3844" max="3844" width="9.5703125" style="5" bestFit="1" customWidth="1"/>
    <col min="3845" max="3845" width="0" style="5" hidden="1" customWidth="1"/>
    <col min="3846" max="4096" width="9.28515625" style="5"/>
    <col min="4097" max="4097" width="9.5703125" style="5" bestFit="1" customWidth="1"/>
    <col min="4098" max="4098" width="9.42578125" style="5" bestFit="1" customWidth="1"/>
    <col min="4099" max="4099" width="73.28515625" style="5" customWidth="1"/>
    <col min="4100" max="4100" width="9.5703125" style="5" bestFit="1" customWidth="1"/>
    <col min="4101" max="4101" width="0" style="5" hidden="1" customWidth="1"/>
    <col min="4102" max="4352" width="9.28515625" style="5"/>
    <col min="4353" max="4353" width="9.5703125" style="5" bestFit="1" customWidth="1"/>
    <col min="4354" max="4354" width="9.42578125" style="5" bestFit="1" customWidth="1"/>
    <col min="4355" max="4355" width="73.28515625" style="5" customWidth="1"/>
    <col min="4356" max="4356" width="9.5703125" style="5" bestFit="1" customWidth="1"/>
    <col min="4357" max="4357" width="0" style="5" hidden="1" customWidth="1"/>
    <col min="4358" max="4608" width="9.28515625" style="5"/>
    <col min="4609" max="4609" width="9.5703125" style="5" bestFit="1" customWidth="1"/>
    <col min="4610" max="4610" width="9.42578125" style="5" bestFit="1" customWidth="1"/>
    <col min="4611" max="4611" width="73.28515625" style="5" customWidth="1"/>
    <col min="4612" max="4612" width="9.5703125" style="5" bestFit="1" customWidth="1"/>
    <col min="4613" max="4613" width="0" style="5" hidden="1" customWidth="1"/>
    <col min="4614" max="4864" width="9.28515625" style="5"/>
    <col min="4865" max="4865" width="9.5703125" style="5" bestFit="1" customWidth="1"/>
    <col min="4866" max="4866" width="9.42578125" style="5" bestFit="1" customWidth="1"/>
    <col min="4867" max="4867" width="73.28515625" style="5" customWidth="1"/>
    <col min="4868" max="4868" width="9.5703125" style="5" bestFit="1" customWidth="1"/>
    <col min="4869" max="4869" width="0" style="5" hidden="1" customWidth="1"/>
    <col min="4870" max="5120" width="9.28515625" style="5"/>
    <col min="5121" max="5121" width="9.5703125" style="5" bestFit="1" customWidth="1"/>
    <col min="5122" max="5122" width="9.42578125" style="5" bestFit="1" customWidth="1"/>
    <col min="5123" max="5123" width="73.28515625" style="5" customWidth="1"/>
    <col min="5124" max="5124" width="9.5703125" style="5" bestFit="1" customWidth="1"/>
    <col min="5125" max="5125" width="0" style="5" hidden="1" customWidth="1"/>
    <col min="5126" max="5376" width="9.28515625" style="5"/>
    <col min="5377" max="5377" width="9.5703125" style="5" bestFit="1" customWidth="1"/>
    <col min="5378" max="5378" width="9.42578125" style="5" bestFit="1" customWidth="1"/>
    <col min="5379" max="5379" width="73.28515625" style="5" customWidth="1"/>
    <col min="5380" max="5380" width="9.5703125" style="5" bestFit="1" customWidth="1"/>
    <col min="5381" max="5381" width="0" style="5" hidden="1" customWidth="1"/>
    <col min="5382" max="5632" width="9.28515625" style="5"/>
    <col min="5633" max="5633" width="9.5703125" style="5" bestFit="1" customWidth="1"/>
    <col min="5634" max="5634" width="9.42578125" style="5" bestFit="1" customWidth="1"/>
    <col min="5635" max="5635" width="73.28515625" style="5" customWidth="1"/>
    <col min="5636" max="5636" width="9.5703125" style="5" bestFit="1" customWidth="1"/>
    <col min="5637" max="5637" width="0" style="5" hidden="1" customWidth="1"/>
    <col min="5638" max="5888" width="9.28515625" style="5"/>
    <col min="5889" max="5889" width="9.5703125" style="5" bestFit="1" customWidth="1"/>
    <col min="5890" max="5890" width="9.42578125" style="5" bestFit="1" customWidth="1"/>
    <col min="5891" max="5891" width="73.28515625" style="5" customWidth="1"/>
    <col min="5892" max="5892" width="9.5703125" style="5" bestFit="1" customWidth="1"/>
    <col min="5893" max="5893" width="0" style="5" hidden="1" customWidth="1"/>
    <col min="5894" max="6144" width="9.28515625" style="5"/>
    <col min="6145" max="6145" width="9.5703125" style="5" bestFit="1" customWidth="1"/>
    <col min="6146" max="6146" width="9.42578125" style="5" bestFit="1" customWidth="1"/>
    <col min="6147" max="6147" width="73.28515625" style="5" customWidth="1"/>
    <col min="6148" max="6148" width="9.5703125" style="5" bestFit="1" customWidth="1"/>
    <col min="6149" max="6149" width="0" style="5" hidden="1" customWidth="1"/>
    <col min="6150" max="6400" width="9.28515625" style="5"/>
    <col min="6401" max="6401" width="9.5703125" style="5" bestFit="1" customWidth="1"/>
    <col min="6402" max="6402" width="9.42578125" style="5" bestFit="1" customWidth="1"/>
    <col min="6403" max="6403" width="73.28515625" style="5" customWidth="1"/>
    <col min="6404" max="6404" width="9.5703125" style="5" bestFit="1" customWidth="1"/>
    <col min="6405" max="6405" width="0" style="5" hidden="1" customWidth="1"/>
    <col min="6406" max="6656" width="9.28515625" style="5"/>
    <col min="6657" max="6657" width="9.5703125" style="5" bestFit="1" customWidth="1"/>
    <col min="6658" max="6658" width="9.42578125" style="5" bestFit="1" customWidth="1"/>
    <col min="6659" max="6659" width="73.28515625" style="5" customWidth="1"/>
    <col min="6660" max="6660" width="9.5703125" style="5" bestFit="1" customWidth="1"/>
    <col min="6661" max="6661" width="0" style="5" hidden="1" customWidth="1"/>
    <col min="6662" max="6912" width="9.28515625" style="5"/>
    <col min="6913" max="6913" width="9.5703125" style="5" bestFit="1" customWidth="1"/>
    <col min="6914" max="6914" width="9.42578125" style="5" bestFit="1" customWidth="1"/>
    <col min="6915" max="6915" width="73.28515625" style="5" customWidth="1"/>
    <col min="6916" max="6916" width="9.5703125" style="5" bestFit="1" customWidth="1"/>
    <col min="6917" max="6917" width="0" style="5" hidden="1" customWidth="1"/>
    <col min="6918" max="7168" width="9.28515625" style="5"/>
    <col min="7169" max="7169" width="9.5703125" style="5" bestFit="1" customWidth="1"/>
    <col min="7170" max="7170" width="9.42578125" style="5" bestFit="1" customWidth="1"/>
    <col min="7171" max="7171" width="73.28515625" style="5" customWidth="1"/>
    <col min="7172" max="7172" width="9.5703125" style="5" bestFit="1" customWidth="1"/>
    <col min="7173" max="7173" width="0" style="5" hidden="1" customWidth="1"/>
    <col min="7174" max="7424" width="9.28515625" style="5"/>
    <col min="7425" max="7425" width="9.5703125" style="5" bestFit="1" customWidth="1"/>
    <col min="7426" max="7426" width="9.42578125" style="5" bestFit="1" customWidth="1"/>
    <col min="7427" max="7427" width="73.28515625" style="5" customWidth="1"/>
    <col min="7428" max="7428" width="9.5703125" style="5" bestFit="1" customWidth="1"/>
    <col min="7429" max="7429" width="0" style="5" hidden="1" customWidth="1"/>
    <col min="7430" max="7680" width="9.28515625" style="5"/>
    <col min="7681" max="7681" width="9.5703125" style="5" bestFit="1" customWidth="1"/>
    <col min="7682" max="7682" width="9.42578125" style="5" bestFit="1" customWidth="1"/>
    <col min="7683" max="7683" width="73.28515625" style="5" customWidth="1"/>
    <col min="7684" max="7684" width="9.5703125" style="5" bestFit="1" customWidth="1"/>
    <col min="7685" max="7685" width="0" style="5" hidden="1" customWidth="1"/>
    <col min="7686" max="7936" width="9.28515625" style="5"/>
    <col min="7937" max="7937" width="9.5703125" style="5" bestFit="1" customWidth="1"/>
    <col min="7938" max="7938" width="9.42578125" style="5" bestFit="1" customWidth="1"/>
    <col min="7939" max="7939" width="73.28515625" style="5" customWidth="1"/>
    <col min="7940" max="7940" width="9.5703125" style="5" bestFit="1" customWidth="1"/>
    <col min="7941" max="7941" width="0" style="5" hidden="1" customWidth="1"/>
    <col min="7942" max="8192" width="9.28515625" style="5"/>
    <col min="8193" max="8193" width="9.5703125" style="5" bestFit="1" customWidth="1"/>
    <col min="8194" max="8194" width="9.42578125" style="5" bestFit="1" customWidth="1"/>
    <col min="8195" max="8195" width="73.28515625" style="5" customWidth="1"/>
    <col min="8196" max="8196" width="9.5703125" style="5" bestFit="1" customWidth="1"/>
    <col min="8197" max="8197" width="0" style="5" hidden="1" customWidth="1"/>
    <col min="8198" max="8448" width="9.28515625" style="5"/>
    <col min="8449" max="8449" width="9.5703125" style="5" bestFit="1" customWidth="1"/>
    <col min="8450" max="8450" width="9.42578125" style="5" bestFit="1" customWidth="1"/>
    <col min="8451" max="8451" width="73.28515625" style="5" customWidth="1"/>
    <col min="8452" max="8452" width="9.5703125" style="5" bestFit="1" customWidth="1"/>
    <col min="8453" max="8453" width="0" style="5" hidden="1" customWidth="1"/>
    <col min="8454" max="8704" width="9.28515625" style="5"/>
    <col min="8705" max="8705" width="9.5703125" style="5" bestFit="1" customWidth="1"/>
    <col min="8706" max="8706" width="9.42578125" style="5" bestFit="1" customWidth="1"/>
    <col min="8707" max="8707" width="73.28515625" style="5" customWidth="1"/>
    <col min="8708" max="8708" width="9.5703125" style="5" bestFit="1" customWidth="1"/>
    <col min="8709" max="8709" width="0" style="5" hidden="1" customWidth="1"/>
    <col min="8710" max="8960" width="9.28515625" style="5"/>
    <col min="8961" max="8961" width="9.5703125" style="5" bestFit="1" customWidth="1"/>
    <col min="8962" max="8962" width="9.42578125" style="5" bestFit="1" customWidth="1"/>
    <col min="8963" max="8963" width="73.28515625" style="5" customWidth="1"/>
    <col min="8964" max="8964" width="9.5703125" style="5" bestFit="1" customWidth="1"/>
    <col min="8965" max="8965" width="0" style="5" hidden="1" customWidth="1"/>
    <col min="8966" max="9216" width="9.28515625" style="5"/>
    <col min="9217" max="9217" width="9.5703125" style="5" bestFit="1" customWidth="1"/>
    <col min="9218" max="9218" width="9.42578125" style="5" bestFit="1" customWidth="1"/>
    <col min="9219" max="9219" width="73.28515625" style="5" customWidth="1"/>
    <col min="9220" max="9220" width="9.5703125" style="5" bestFit="1" customWidth="1"/>
    <col min="9221" max="9221" width="0" style="5" hidden="1" customWidth="1"/>
    <col min="9222" max="9472" width="9.28515625" style="5"/>
    <col min="9473" max="9473" width="9.5703125" style="5" bestFit="1" customWidth="1"/>
    <col min="9474" max="9474" width="9.42578125" style="5" bestFit="1" customWidth="1"/>
    <col min="9475" max="9475" width="73.28515625" style="5" customWidth="1"/>
    <col min="9476" max="9476" width="9.5703125" style="5" bestFit="1" customWidth="1"/>
    <col min="9477" max="9477" width="0" style="5" hidden="1" customWidth="1"/>
    <col min="9478" max="9728" width="9.28515625" style="5"/>
    <col min="9729" max="9729" width="9.5703125" style="5" bestFit="1" customWidth="1"/>
    <col min="9730" max="9730" width="9.42578125" style="5" bestFit="1" customWidth="1"/>
    <col min="9731" max="9731" width="73.28515625" style="5" customWidth="1"/>
    <col min="9732" max="9732" width="9.5703125" style="5" bestFit="1" customWidth="1"/>
    <col min="9733" max="9733" width="0" style="5" hidden="1" customWidth="1"/>
    <col min="9734" max="9984" width="9.28515625" style="5"/>
    <col min="9985" max="9985" width="9.5703125" style="5" bestFit="1" customWidth="1"/>
    <col min="9986" max="9986" width="9.42578125" style="5" bestFit="1" customWidth="1"/>
    <col min="9987" max="9987" width="73.28515625" style="5" customWidth="1"/>
    <col min="9988" max="9988" width="9.5703125" style="5" bestFit="1" customWidth="1"/>
    <col min="9989" max="9989" width="0" style="5" hidden="1" customWidth="1"/>
    <col min="9990" max="10240" width="9.28515625" style="5"/>
    <col min="10241" max="10241" width="9.5703125" style="5" bestFit="1" customWidth="1"/>
    <col min="10242" max="10242" width="9.42578125" style="5" bestFit="1" customWidth="1"/>
    <col min="10243" max="10243" width="73.28515625" style="5" customWidth="1"/>
    <col min="10244" max="10244" width="9.5703125" style="5" bestFit="1" customWidth="1"/>
    <col min="10245" max="10245" width="0" style="5" hidden="1" customWidth="1"/>
    <col min="10246" max="10496" width="9.28515625" style="5"/>
    <col min="10497" max="10497" width="9.5703125" style="5" bestFit="1" customWidth="1"/>
    <col min="10498" max="10498" width="9.42578125" style="5" bestFit="1" customWidth="1"/>
    <col min="10499" max="10499" width="73.28515625" style="5" customWidth="1"/>
    <col min="10500" max="10500" width="9.5703125" style="5" bestFit="1" customWidth="1"/>
    <col min="10501" max="10501" width="0" style="5" hidden="1" customWidth="1"/>
    <col min="10502" max="10752" width="9.28515625" style="5"/>
    <col min="10753" max="10753" width="9.5703125" style="5" bestFit="1" customWidth="1"/>
    <col min="10754" max="10754" width="9.42578125" style="5" bestFit="1" customWidth="1"/>
    <col min="10755" max="10755" width="73.28515625" style="5" customWidth="1"/>
    <col min="10756" max="10756" width="9.5703125" style="5" bestFit="1" customWidth="1"/>
    <col min="10757" max="10757" width="0" style="5" hidden="1" customWidth="1"/>
    <col min="10758" max="11008" width="9.28515625" style="5"/>
    <col min="11009" max="11009" width="9.5703125" style="5" bestFit="1" customWidth="1"/>
    <col min="11010" max="11010" width="9.42578125" style="5" bestFit="1" customWidth="1"/>
    <col min="11011" max="11011" width="73.28515625" style="5" customWidth="1"/>
    <col min="11012" max="11012" width="9.5703125" style="5" bestFit="1" customWidth="1"/>
    <col min="11013" max="11013" width="0" style="5" hidden="1" customWidth="1"/>
    <col min="11014" max="11264" width="9.28515625" style="5"/>
    <col min="11265" max="11265" width="9.5703125" style="5" bestFit="1" customWidth="1"/>
    <col min="11266" max="11266" width="9.42578125" style="5" bestFit="1" customWidth="1"/>
    <col min="11267" max="11267" width="73.28515625" style="5" customWidth="1"/>
    <col min="11268" max="11268" width="9.5703125" style="5" bestFit="1" customWidth="1"/>
    <col min="11269" max="11269" width="0" style="5" hidden="1" customWidth="1"/>
    <col min="11270" max="11520" width="9.28515625" style="5"/>
    <col min="11521" max="11521" width="9.5703125" style="5" bestFit="1" customWidth="1"/>
    <col min="11522" max="11522" width="9.42578125" style="5" bestFit="1" customWidth="1"/>
    <col min="11523" max="11523" width="73.28515625" style="5" customWidth="1"/>
    <col min="11524" max="11524" width="9.5703125" style="5" bestFit="1" customWidth="1"/>
    <col min="11525" max="11525" width="0" style="5" hidden="1" customWidth="1"/>
    <col min="11526" max="11776" width="9.28515625" style="5"/>
    <col min="11777" max="11777" width="9.5703125" style="5" bestFit="1" customWidth="1"/>
    <col min="11778" max="11778" width="9.42578125" style="5" bestFit="1" customWidth="1"/>
    <col min="11779" max="11779" width="73.28515625" style="5" customWidth="1"/>
    <col min="11780" max="11780" width="9.5703125" style="5" bestFit="1" customWidth="1"/>
    <col min="11781" max="11781" width="0" style="5" hidden="1" customWidth="1"/>
    <col min="11782" max="12032" width="9.28515625" style="5"/>
    <col min="12033" max="12033" width="9.5703125" style="5" bestFit="1" customWidth="1"/>
    <col min="12034" max="12034" width="9.42578125" style="5" bestFit="1" customWidth="1"/>
    <col min="12035" max="12035" width="73.28515625" style="5" customWidth="1"/>
    <col min="12036" max="12036" width="9.5703125" style="5" bestFit="1" customWidth="1"/>
    <col min="12037" max="12037" width="0" style="5" hidden="1" customWidth="1"/>
    <col min="12038" max="12288" width="9.28515625" style="5"/>
    <col min="12289" max="12289" width="9.5703125" style="5" bestFit="1" customWidth="1"/>
    <col min="12290" max="12290" width="9.42578125" style="5" bestFit="1" customWidth="1"/>
    <col min="12291" max="12291" width="73.28515625" style="5" customWidth="1"/>
    <col min="12292" max="12292" width="9.5703125" style="5" bestFit="1" customWidth="1"/>
    <col min="12293" max="12293" width="0" style="5" hidden="1" customWidth="1"/>
    <col min="12294" max="12544" width="9.28515625" style="5"/>
    <col min="12545" max="12545" width="9.5703125" style="5" bestFit="1" customWidth="1"/>
    <col min="12546" max="12546" width="9.42578125" style="5" bestFit="1" customWidth="1"/>
    <col min="12547" max="12547" width="73.28515625" style="5" customWidth="1"/>
    <col min="12548" max="12548" width="9.5703125" style="5" bestFit="1" customWidth="1"/>
    <col min="12549" max="12549" width="0" style="5" hidden="1" customWidth="1"/>
    <col min="12550" max="12800" width="9.28515625" style="5"/>
    <col min="12801" max="12801" width="9.5703125" style="5" bestFit="1" customWidth="1"/>
    <col min="12802" max="12802" width="9.42578125" style="5" bestFit="1" customWidth="1"/>
    <col min="12803" max="12803" width="73.28515625" style="5" customWidth="1"/>
    <col min="12804" max="12804" width="9.5703125" style="5" bestFit="1" customWidth="1"/>
    <col min="12805" max="12805" width="0" style="5" hidden="1" customWidth="1"/>
    <col min="12806" max="13056" width="9.28515625" style="5"/>
    <col min="13057" max="13057" width="9.5703125" style="5" bestFit="1" customWidth="1"/>
    <col min="13058" max="13058" width="9.42578125" style="5" bestFit="1" customWidth="1"/>
    <col min="13059" max="13059" width="73.28515625" style="5" customWidth="1"/>
    <col min="13060" max="13060" width="9.5703125" style="5" bestFit="1" customWidth="1"/>
    <col min="13061" max="13061" width="0" style="5" hidden="1" customWidth="1"/>
    <col min="13062" max="13312" width="9.28515625" style="5"/>
    <col min="13313" max="13313" width="9.5703125" style="5" bestFit="1" customWidth="1"/>
    <col min="13314" max="13314" width="9.42578125" style="5" bestFit="1" customWidth="1"/>
    <col min="13315" max="13315" width="73.28515625" style="5" customWidth="1"/>
    <col min="13316" max="13316" width="9.5703125" style="5" bestFit="1" customWidth="1"/>
    <col min="13317" max="13317" width="0" style="5" hidden="1" customWidth="1"/>
    <col min="13318" max="13568" width="9.28515625" style="5"/>
    <col min="13569" max="13569" width="9.5703125" style="5" bestFit="1" customWidth="1"/>
    <col min="13570" max="13570" width="9.42578125" style="5" bestFit="1" customWidth="1"/>
    <col min="13571" max="13571" width="73.28515625" style="5" customWidth="1"/>
    <col min="13572" max="13572" width="9.5703125" style="5" bestFit="1" customWidth="1"/>
    <col min="13573" max="13573" width="0" style="5" hidden="1" customWidth="1"/>
    <col min="13574" max="13824" width="9.28515625" style="5"/>
    <col min="13825" max="13825" width="9.5703125" style="5" bestFit="1" customWidth="1"/>
    <col min="13826" max="13826" width="9.42578125" style="5" bestFit="1" customWidth="1"/>
    <col min="13827" max="13827" width="73.28515625" style="5" customWidth="1"/>
    <col min="13828" max="13828" width="9.5703125" style="5" bestFit="1" customWidth="1"/>
    <col min="13829" max="13829" width="0" style="5" hidden="1" customWidth="1"/>
    <col min="13830" max="14080" width="9.28515625" style="5"/>
    <col min="14081" max="14081" width="9.5703125" style="5" bestFit="1" customWidth="1"/>
    <col min="14082" max="14082" width="9.42578125" style="5" bestFit="1" customWidth="1"/>
    <col min="14083" max="14083" width="73.28515625" style="5" customWidth="1"/>
    <col min="14084" max="14084" width="9.5703125" style="5" bestFit="1" customWidth="1"/>
    <col min="14085" max="14085" width="0" style="5" hidden="1" customWidth="1"/>
    <col min="14086" max="14336" width="9.28515625" style="5"/>
    <col min="14337" max="14337" width="9.5703125" style="5" bestFit="1" customWidth="1"/>
    <col min="14338" max="14338" width="9.42578125" style="5" bestFit="1" customWidth="1"/>
    <col min="14339" max="14339" width="73.28515625" style="5" customWidth="1"/>
    <col min="14340" max="14340" width="9.5703125" style="5" bestFit="1" customWidth="1"/>
    <col min="14341" max="14341" width="0" style="5" hidden="1" customWidth="1"/>
    <col min="14342" max="14592" width="9.28515625" style="5"/>
    <col min="14593" max="14593" width="9.5703125" style="5" bestFit="1" customWidth="1"/>
    <col min="14594" max="14594" width="9.42578125" style="5" bestFit="1" customWidth="1"/>
    <col min="14595" max="14595" width="73.28515625" style="5" customWidth="1"/>
    <col min="14596" max="14596" width="9.5703125" style="5" bestFit="1" customWidth="1"/>
    <col min="14597" max="14597" width="0" style="5" hidden="1" customWidth="1"/>
    <col min="14598" max="14848" width="9.28515625" style="5"/>
    <col min="14849" max="14849" width="9.5703125" style="5" bestFit="1" customWidth="1"/>
    <col min="14850" max="14850" width="9.42578125" style="5" bestFit="1" customWidth="1"/>
    <col min="14851" max="14851" width="73.28515625" style="5" customWidth="1"/>
    <col min="14852" max="14852" width="9.5703125" style="5" bestFit="1" customWidth="1"/>
    <col min="14853" max="14853" width="0" style="5" hidden="1" customWidth="1"/>
    <col min="14854" max="15104" width="9.28515625" style="5"/>
    <col min="15105" max="15105" width="9.5703125" style="5" bestFit="1" customWidth="1"/>
    <col min="15106" max="15106" width="9.42578125" style="5" bestFit="1" customWidth="1"/>
    <col min="15107" max="15107" width="73.28515625" style="5" customWidth="1"/>
    <col min="15108" max="15108" width="9.5703125" style="5" bestFit="1" customWidth="1"/>
    <col min="15109" max="15109" width="0" style="5" hidden="1" customWidth="1"/>
    <col min="15110" max="15360" width="9.28515625" style="5"/>
    <col min="15361" max="15361" width="9.5703125" style="5" bestFit="1" customWidth="1"/>
    <col min="15362" max="15362" width="9.42578125" style="5" bestFit="1" customWidth="1"/>
    <col min="15363" max="15363" width="73.28515625" style="5" customWidth="1"/>
    <col min="15364" max="15364" width="9.5703125" style="5" bestFit="1" customWidth="1"/>
    <col min="15365" max="15365" width="0" style="5" hidden="1" customWidth="1"/>
    <col min="15366" max="15616" width="9.28515625" style="5"/>
    <col min="15617" max="15617" width="9.5703125" style="5" bestFit="1" customWidth="1"/>
    <col min="15618" max="15618" width="9.42578125" style="5" bestFit="1" customWidth="1"/>
    <col min="15619" max="15619" width="73.28515625" style="5" customWidth="1"/>
    <col min="15620" max="15620" width="9.5703125" style="5" bestFit="1" customWidth="1"/>
    <col min="15621" max="15621" width="0" style="5" hidden="1" customWidth="1"/>
    <col min="15622" max="15872" width="9.28515625" style="5"/>
    <col min="15873" max="15873" width="9.5703125" style="5" bestFit="1" customWidth="1"/>
    <col min="15874" max="15874" width="9.42578125" style="5" bestFit="1" customWidth="1"/>
    <col min="15875" max="15875" width="73.28515625" style="5" customWidth="1"/>
    <col min="15876" max="15876" width="9.5703125" style="5" bestFit="1" customWidth="1"/>
    <col min="15877" max="15877" width="0" style="5" hidden="1" customWidth="1"/>
    <col min="15878" max="16128" width="9.28515625" style="5"/>
    <col min="16129" max="16129" width="9.5703125" style="5" bestFit="1" customWidth="1"/>
    <col min="16130" max="16130" width="9.42578125" style="5" bestFit="1" customWidth="1"/>
    <col min="16131" max="16131" width="73.28515625" style="5" customWidth="1"/>
    <col min="16132" max="16132" width="9.5703125" style="5" bestFit="1" customWidth="1"/>
    <col min="16133" max="16133" width="0" style="5" hidden="1" customWidth="1"/>
    <col min="16134" max="16384" width="9.28515625" style="5"/>
  </cols>
  <sheetData>
    <row r="2" spans="1:6" ht="15.75" x14ac:dyDescent="0.25">
      <c r="A2" s="2" t="s">
        <v>1</v>
      </c>
      <c r="B2" s="1" t="s">
        <v>44</v>
      </c>
      <c r="C2" s="5" t="s">
        <v>45</v>
      </c>
      <c r="D2" s="23">
        <v>120</v>
      </c>
      <c r="E2" s="2" t="s">
        <v>46</v>
      </c>
      <c r="F2" s="54"/>
    </row>
    <row r="3" spans="1:6" ht="15.75" x14ac:dyDescent="0.25">
      <c r="B3" s="1"/>
    </row>
    <row r="4" spans="1:6" ht="15.75" x14ac:dyDescent="0.25">
      <c r="A4" s="2" t="s">
        <v>2</v>
      </c>
      <c r="B4" s="1" t="s">
        <v>47</v>
      </c>
      <c r="C4" s="5" t="s">
        <v>48</v>
      </c>
      <c r="D4" s="23">
        <v>110</v>
      </c>
      <c r="E4" s="2" t="s">
        <v>49</v>
      </c>
      <c r="F4" s="54"/>
    </row>
    <row r="5" spans="1:6" ht="15.75" x14ac:dyDescent="0.25">
      <c r="B5" s="1"/>
    </row>
    <row r="6" spans="1:6" ht="15.75" x14ac:dyDescent="0.25">
      <c r="A6" s="2" t="s">
        <v>3</v>
      </c>
      <c r="B6" s="1" t="s">
        <v>50</v>
      </c>
      <c r="C6" s="5" t="s">
        <v>51</v>
      </c>
      <c r="D6" s="23">
        <v>100</v>
      </c>
      <c r="E6" s="2" t="s">
        <v>52</v>
      </c>
      <c r="F6" s="54"/>
    </row>
    <row r="7" spans="1:6" ht="15.75" x14ac:dyDescent="0.25">
      <c r="B7" s="1"/>
    </row>
    <row r="8" spans="1:6" ht="15.75" x14ac:dyDescent="0.25">
      <c r="B8" s="1"/>
    </row>
    <row r="9" spans="1:6" ht="15.75" x14ac:dyDescent="0.25">
      <c r="A9" s="2" t="s">
        <v>53</v>
      </c>
      <c r="B9" s="1" t="s">
        <v>54</v>
      </c>
      <c r="C9" s="5" t="s">
        <v>55</v>
      </c>
      <c r="D9" s="23">
        <v>90</v>
      </c>
      <c r="E9" s="2" t="s">
        <v>56</v>
      </c>
      <c r="F9" s="54"/>
    </row>
    <row r="10" spans="1:6" ht="15.75" x14ac:dyDescent="0.25">
      <c r="B10" s="1"/>
    </row>
    <row r="11" spans="1:6" ht="15.75" x14ac:dyDescent="0.25">
      <c r="A11" s="2" t="s">
        <v>4</v>
      </c>
      <c r="B11" s="1" t="s">
        <v>57</v>
      </c>
      <c r="C11" s="5" t="s">
        <v>58</v>
      </c>
      <c r="D11" s="23">
        <v>85</v>
      </c>
      <c r="E11" s="2" t="s">
        <v>59</v>
      </c>
      <c r="F11" s="54"/>
    </row>
    <row r="12" spans="1:6" ht="15.75" x14ac:dyDescent="0.25">
      <c r="B12" s="1"/>
    </row>
    <row r="13" spans="1:6" ht="15.75" x14ac:dyDescent="0.25">
      <c r="A13" s="2" t="s">
        <v>5</v>
      </c>
      <c r="B13" s="1" t="s">
        <v>60</v>
      </c>
      <c r="C13" s="5" t="s">
        <v>61</v>
      </c>
      <c r="D13" s="23">
        <v>80</v>
      </c>
      <c r="E13" s="2" t="s">
        <v>62</v>
      </c>
      <c r="F13" s="54"/>
    </row>
    <row r="19" spans="2:3" ht="45" x14ac:dyDescent="0.2">
      <c r="C19" s="24" t="s">
        <v>63</v>
      </c>
    </row>
    <row r="20" spans="2:3" x14ac:dyDescent="0.2">
      <c r="C20" s="24"/>
    </row>
    <row r="21" spans="2:3" x14ac:dyDescent="0.2">
      <c r="C21" s="24"/>
    </row>
    <row r="23" spans="2:3" x14ac:dyDescent="0.2">
      <c r="B23" s="2" t="s">
        <v>44</v>
      </c>
      <c r="C23" s="5" t="s">
        <v>64</v>
      </c>
    </row>
    <row r="25" spans="2:3" x14ac:dyDescent="0.2">
      <c r="B25" s="2" t="s">
        <v>47</v>
      </c>
      <c r="C25" s="5" t="s">
        <v>64</v>
      </c>
    </row>
    <row r="27" spans="2:3" x14ac:dyDescent="0.2">
      <c r="B27" s="2" t="s">
        <v>50</v>
      </c>
      <c r="C27" s="5" t="s">
        <v>64</v>
      </c>
    </row>
    <row r="30" spans="2:3" x14ac:dyDescent="0.2">
      <c r="B30" s="2" t="s">
        <v>54</v>
      </c>
      <c r="C30" s="5" t="s">
        <v>168</v>
      </c>
    </row>
    <row r="32" spans="2:3" x14ac:dyDescent="0.2">
      <c r="B32" s="2" t="s">
        <v>57</v>
      </c>
      <c r="C32" s="5" t="s">
        <v>188</v>
      </c>
    </row>
    <row r="34" spans="2:3" x14ac:dyDescent="0.2">
      <c r="B34" s="2" t="s">
        <v>60</v>
      </c>
      <c r="C34" s="5" t="s">
        <v>189</v>
      </c>
    </row>
    <row r="38" spans="2:3" ht="30" x14ac:dyDescent="0.2">
      <c r="C38" s="24" t="s">
        <v>65</v>
      </c>
    </row>
  </sheetData>
  <printOptions horizontalCentered="1" gridLines="1"/>
  <pageMargins left="0" right="0" top="0.75" bottom="0.5" header="0" footer="0"/>
  <pageSetup orientation="portrait" r:id="rId1"/>
  <headerFooter>
    <oddHeader>&amp;CTodd County Board of Education
2024-2025 Substitute Salary Schedule</oddHeader>
    <oddFooter>&amp;L&amp;D&amp;R&amp;P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0"/>
  <sheetViews>
    <sheetView zoomScaleNormal="100" workbookViewId="0">
      <selection activeCell="H17" sqref="H17"/>
    </sheetView>
  </sheetViews>
  <sheetFormatPr defaultColWidth="8.5703125" defaultRowHeight="15" x14ac:dyDescent="0.25"/>
  <cols>
    <col min="1" max="1" width="43.28515625" bestFit="1" customWidth="1"/>
    <col min="2" max="2" width="2.5703125" bestFit="1" customWidth="1"/>
    <col min="3" max="3" width="12.5703125" customWidth="1"/>
    <col min="4" max="4" width="29.28515625" style="20" customWidth="1"/>
    <col min="5" max="5" width="13.5703125" style="37" customWidth="1"/>
    <col min="6" max="6" width="14.28515625" style="26" hidden="1" customWidth="1"/>
    <col min="7" max="7" width="22.5703125" style="26" hidden="1" customWidth="1"/>
    <col min="8" max="8" width="10.5703125" style="72" bestFit="1" customWidth="1"/>
    <col min="257" max="257" width="43.28515625" bestFit="1" customWidth="1"/>
    <col min="258" max="258" width="2.5703125" bestFit="1" customWidth="1"/>
    <col min="259" max="259" width="12.5703125" customWidth="1"/>
    <col min="260" max="260" width="29.28515625" customWidth="1"/>
    <col min="261" max="261" width="13.5703125" customWidth="1"/>
    <col min="262" max="263" width="0" hidden="1" customWidth="1"/>
    <col min="513" max="513" width="43.28515625" bestFit="1" customWidth="1"/>
    <col min="514" max="514" width="2.5703125" bestFit="1" customWidth="1"/>
    <col min="515" max="515" width="12.5703125" customWidth="1"/>
    <col min="516" max="516" width="29.28515625" customWidth="1"/>
    <col min="517" max="517" width="13.5703125" customWidth="1"/>
    <col min="518" max="519" width="0" hidden="1" customWidth="1"/>
    <col min="769" max="769" width="43.28515625" bestFit="1" customWidth="1"/>
    <col min="770" max="770" width="2.5703125" bestFit="1" customWidth="1"/>
    <col min="771" max="771" width="12.5703125" customWidth="1"/>
    <col min="772" max="772" width="29.28515625" customWidth="1"/>
    <col min="773" max="773" width="13.5703125" customWidth="1"/>
    <col min="774" max="775" width="0" hidden="1" customWidth="1"/>
    <col min="1025" max="1025" width="43.28515625" bestFit="1" customWidth="1"/>
    <col min="1026" max="1026" width="2.5703125" bestFit="1" customWidth="1"/>
    <col min="1027" max="1027" width="12.5703125" customWidth="1"/>
    <col min="1028" max="1028" width="29.28515625" customWidth="1"/>
    <col min="1029" max="1029" width="13.5703125" customWidth="1"/>
    <col min="1030" max="1031" width="0" hidden="1" customWidth="1"/>
    <col min="1281" max="1281" width="43.28515625" bestFit="1" customWidth="1"/>
    <col min="1282" max="1282" width="2.5703125" bestFit="1" customWidth="1"/>
    <col min="1283" max="1283" width="12.5703125" customWidth="1"/>
    <col min="1284" max="1284" width="29.28515625" customWidth="1"/>
    <col min="1285" max="1285" width="13.5703125" customWidth="1"/>
    <col min="1286" max="1287" width="0" hidden="1" customWidth="1"/>
    <col min="1537" max="1537" width="43.28515625" bestFit="1" customWidth="1"/>
    <col min="1538" max="1538" width="2.5703125" bestFit="1" customWidth="1"/>
    <col min="1539" max="1539" width="12.5703125" customWidth="1"/>
    <col min="1540" max="1540" width="29.28515625" customWidth="1"/>
    <col min="1541" max="1541" width="13.5703125" customWidth="1"/>
    <col min="1542" max="1543" width="0" hidden="1" customWidth="1"/>
    <col min="1793" max="1793" width="43.28515625" bestFit="1" customWidth="1"/>
    <col min="1794" max="1794" width="2.5703125" bestFit="1" customWidth="1"/>
    <col min="1795" max="1795" width="12.5703125" customWidth="1"/>
    <col min="1796" max="1796" width="29.28515625" customWidth="1"/>
    <col min="1797" max="1797" width="13.5703125" customWidth="1"/>
    <col min="1798" max="1799" width="0" hidden="1" customWidth="1"/>
    <col min="2049" max="2049" width="43.28515625" bestFit="1" customWidth="1"/>
    <col min="2050" max="2050" width="2.5703125" bestFit="1" customWidth="1"/>
    <col min="2051" max="2051" width="12.5703125" customWidth="1"/>
    <col min="2052" max="2052" width="29.28515625" customWidth="1"/>
    <col min="2053" max="2053" width="13.5703125" customWidth="1"/>
    <col min="2054" max="2055" width="0" hidden="1" customWidth="1"/>
    <col min="2305" max="2305" width="43.28515625" bestFit="1" customWidth="1"/>
    <col min="2306" max="2306" width="2.5703125" bestFit="1" customWidth="1"/>
    <col min="2307" max="2307" width="12.5703125" customWidth="1"/>
    <col min="2308" max="2308" width="29.28515625" customWidth="1"/>
    <col min="2309" max="2309" width="13.5703125" customWidth="1"/>
    <col min="2310" max="2311" width="0" hidden="1" customWidth="1"/>
    <col min="2561" max="2561" width="43.28515625" bestFit="1" customWidth="1"/>
    <col min="2562" max="2562" width="2.5703125" bestFit="1" customWidth="1"/>
    <col min="2563" max="2563" width="12.5703125" customWidth="1"/>
    <col min="2564" max="2564" width="29.28515625" customWidth="1"/>
    <col min="2565" max="2565" width="13.5703125" customWidth="1"/>
    <col min="2566" max="2567" width="0" hidden="1" customWidth="1"/>
    <col min="2817" max="2817" width="43.28515625" bestFit="1" customWidth="1"/>
    <col min="2818" max="2818" width="2.5703125" bestFit="1" customWidth="1"/>
    <col min="2819" max="2819" width="12.5703125" customWidth="1"/>
    <col min="2820" max="2820" width="29.28515625" customWidth="1"/>
    <col min="2821" max="2821" width="13.5703125" customWidth="1"/>
    <col min="2822" max="2823" width="0" hidden="1" customWidth="1"/>
    <col min="3073" max="3073" width="43.28515625" bestFit="1" customWidth="1"/>
    <col min="3074" max="3074" width="2.5703125" bestFit="1" customWidth="1"/>
    <col min="3075" max="3075" width="12.5703125" customWidth="1"/>
    <col min="3076" max="3076" width="29.28515625" customWidth="1"/>
    <col min="3077" max="3077" width="13.5703125" customWidth="1"/>
    <col min="3078" max="3079" width="0" hidden="1" customWidth="1"/>
    <col min="3329" max="3329" width="43.28515625" bestFit="1" customWidth="1"/>
    <col min="3330" max="3330" width="2.5703125" bestFit="1" customWidth="1"/>
    <col min="3331" max="3331" width="12.5703125" customWidth="1"/>
    <col min="3332" max="3332" width="29.28515625" customWidth="1"/>
    <col min="3333" max="3333" width="13.5703125" customWidth="1"/>
    <col min="3334" max="3335" width="0" hidden="1" customWidth="1"/>
    <col min="3585" max="3585" width="43.28515625" bestFit="1" customWidth="1"/>
    <col min="3586" max="3586" width="2.5703125" bestFit="1" customWidth="1"/>
    <col min="3587" max="3587" width="12.5703125" customWidth="1"/>
    <col min="3588" max="3588" width="29.28515625" customWidth="1"/>
    <col min="3589" max="3589" width="13.5703125" customWidth="1"/>
    <col min="3590" max="3591" width="0" hidden="1" customWidth="1"/>
    <col min="3841" max="3841" width="43.28515625" bestFit="1" customWidth="1"/>
    <col min="3842" max="3842" width="2.5703125" bestFit="1" customWidth="1"/>
    <col min="3843" max="3843" width="12.5703125" customWidth="1"/>
    <col min="3844" max="3844" width="29.28515625" customWidth="1"/>
    <col min="3845" max="3845" width="13.5703125" customWidth="1"/>
    <col min="3846" max="3847" width="0" hidden="1" customWidth="1"/>
    <col min="4097" max="4097" width="43.28515625" bestFit="1" customWidth="1"/>
    <col min="4098" max="4098" width="2.5703125" bestFit="1" customWidth="1"/>
    <col min="4099" max="4099" width="12.5703125" customWidth="1"/>
    <col min="4100" max="4100" width="29.28515625" customWidth="1"/>
    <col min="4101" max="4101" width="13.5703125" customWidth="1"/>
    <col min="4102" max="4103" width="0" hidden="1" customWidth="1"/>
    <col min="4353" max="4353" width="43.28515625" bestFit="1" customWidth="1"/>
    <col min="4354" max="4354" width="2.5703125" bestFit="1" customWidth="1"/>
    <col min="4355" max="4355" width="12.5703125" customWidth="1"/>
    <col min="4356" max="4356" width="29.28515625" customWidth="1"/>
    <col min="4357" max="4357" width="13.5703125" customWidth="1"/>
    <col min="4358" max="4359" width="0" hidden="1" customWidth="1"/>
    <col min="4609" max="4609" width="43.28515625" bestFit="1" customWidth="1"/>
    <col min="4610" max="4610" width="2.5703125" bestFit="1" customWidth="1"/>
    <col min="4611" max="4611" width="12.5703125" customWidth="1"/>
    <col min="4612" max="4612" width="29.28515625" customWidth="1"/>
    <col min="4613" max="4613" width="13.5703125" customWidth="1"/>
    <col min="4614" max="4615" width="0" hidden="1" customWidth="1"/>
    <col min="4865" max="4865" width="43.28515625" bestFit="1" customWidth="1"/>
    <col min="4866" max="4866" width="2.5703125" bestFit="1" customWidth="1"/>
    <col min="4867" max="4867" width="12.5703125" customWidth="1"/>
    <col min="4868" max="4868" width="29.28515625" customWidth="1"/>
    <col min="4869" max="4869" width="13.5703125" customWidth="1"/>
    <col min="4870" max="4871" width="0" hidden="1" customWidth="1"/>
    <col min="5121" max="5121" width="43.28515625" bestFit="1" customWidth="1"/>
    <col min="5122" max="5122" width="2.5703125" bestFit="1" customWidth="1"/>
    <col min="5123" max="5123" width="12.5703125" customWidth="1"/>
    <col min="5124" max="5124" width="29.28515625" customWidth="1"/>
    <col min="5125" max="5125" width="13.5703125" customWidth="1"/>
    <col min="5126" max="5127" width="0" hidden="1" customWidth="1"/>
    <col min="5377" max="5377" width="43.28515625" bestFit="1" customWidth="1"/>
    <col min="5378" max="5378" width="2.5703125" bestFit="1" customWidth="1"/>
    <col min="5379" max="5379" width="12.5703125" customWidth="1"/>
    <col min="5380" max="5380" width="29.28515625" customWidth="1"/>
    <col min="5381" max="5381" width="13.5703125" customWidth="1"/>
    <col min="5382" max="5383" width="0" hidden="1" customWidth="1"/>
    <col min="5633" max="5633" width="43.28515625" bestFit="1" customWidth="1"/>
    <col min="5634" max="5634" width="2.5703125" bestFit="1" customWidth="1"/>
    <col min="5635" max="5635" width="12.5703125" customWidth="1"/>
    <col min="5636" max="5636" width="29.28515625" customWidth="1"/>
    <col min="5637" max="5637" width="13.5703125" customWidth="1"/>
    <col min="5638" max="5639" width="0" hidden="1" customWidth="1"/>
    <col min="5889" max="5889" width="43.28515625" bestFit="1" customWidth="1"/>
    <col min="5890" max="5890" width="2.5703125" bestFit="1" customWidth="1"/>
    <col min="5891" max="5891" width="12.5703125" customWidth="1"/>
    <col min="5892" max="5892" width="29.28515625" customWidth="1"/>
    <col min="5893" max="5893" width="13.5703125" customWidth="1"/>
    <col min="5894" max="5895" width="0" hidden="1" customWidth="1"/>
    <col min="6145" max="6145" width="43.28515625" bestFit="1" customWidth="1"/>
    <col min="6146" max="6146" width="2.5703125" bestFit="1" customWidth="1"/>
    <col min="6147" max="6147" width="12.5703125" customWidth="1"/>
    <col min="6148" max="6148" width="29.28515625" customWidth="1"/>
    <col min="6149" max="6149" width="13.5703125" customWidth="1"/>
    <col min="6150" max="6151" width="0" hidden="1" customWidth="1"/>
    <col min="6401" max="6401" width="43.28515625" bestFit="1" customWidth="1"/>
    <col min="6402" max="6402" width="2.5703125" bestFit="1" customWidth="1"/>
    <col min="6403" max="6403" width="12.5703125" customWidth="1"/>
    <col min="6404" max="6404" width="29.28515625" customWidth="1"/>
    <col min="6405" max="6405" width="13.5703125" customWidth="1"/>
    <col min="6406" max="6407" width="0" hidden="1" customWidth="1"/>
    <col min="6657" max="6657" width="43.28515625" bestFit="1" customWidth="1"/>
    <col min="6658" max="6658" width="2.5703125" bestFit="1" customWidth="1"/>
    <col min="6659" max="6659" width="12.5703125" customWidth="1"/>
    <col min="6660" max="6660" width="29.28515625" customWidth="1"/>
    <col min="6661" max="6661" width="13.5703125" customWidth="1"/>
    <col min="6662" max="6663" width="0" hidden="1" customWidth="1"/>
    <col min="6913" max="6913" width="43.28515625" bestFit="1" customWidth="1"/>
    <col min="6914" max="6914" width="2.5703125" bestFit="1" customWidth="1"/>
    <col min="6915" max="6915" width="12.5703125" customWidth="1"/>
    <col min="6916" max="6916" width="29.28515625" customWidth="1"/>
    <col min="6917" max="6917" width="13.5703125" customWidth="1"/>
    <col min="6918" max="6919" width="0" hidden="1" customWidth="1"/>
    <col min="7169" max="7169" width="43.28515625" bestFit="1" customWidth="1"/>
    <col min="7170" max="7170" width="2.5703125" bestFit="1" customWidth="1"/>
    <col min="7171" max="7171" width="12.5703125" customWidth="1"/>
    <col min="7172" max="7172" width="29.28515625" customWidth="1"/>
    <col min="7173" max="7173" width="13.5703125" customWidth="1"/>
    <col min="7174" max="7175" width="0" hidden="1" customWidth="1"/>
    <col min="7425" max="7425" width="43.28515625" bestFit="1" customWidth="1"/>
    <col min="7426" max="7426" width="2.5703125" bestFit="1" customWidth="1"/>
    <col min="7427" max="7427" width="12.5703125" customWidth="1"/>
    <col min="7428" max="7428" width="29.28515625" customWidth="1"/>
    <col min="7429" max="7429" width="13.5703125" customWidth="1"/>
    <col min="7430" max="7431" width="0" hidden="1" customWidth="1"/>
    <col min="7681" max="7681" width="43.28515625" bestFit="1" customWidth="1"/>
    <col min="7682" max="7682" width="2.5703125" bestFit="1" customWidth="1"/>
    <col min="7683" max="7683" width="12.5703125" customWidth="1"/>
    <col min="7684" max="7684" width="29.28515625" customWidth="1"/>
    <col min="7685" max="7685" width="13.5703125" customWidth="1"/>
    <col min="7686" max="7687" width="0" hidden="1" customWidth="1"/>
    <col min="7937" max="7937" width="43.28515625" bestFit="1" customWidth="1"/>
    <col min="7938" max="7938" width="2.5703125" bestFit="1" customWidth="1"/>
    <col min="7939" max="7939" width="12.5703125" customWidth="1"/>
    <col min="7940" max="7940" width="29.28515625" customWidth="1"/>
    <col min="7941" max="7941" width="13.5703125" customWidth="1"/>
    <col min="7942" max="7943" width="0" hidden="1" customWidth="1"/>
    <col min="8193" max="8193" width="43.28515625" bestFit="1" customWidth="1"/>
    <col min="8194" max="8194" width="2.5703125" bestFit="1" customWidth="1"/>
    <col min="8195" max="8195" width="12.5703125" customWidth="1"/>
    <col min="8196" max="8196" width="29.28515625" customWidth="1"/>
    <col min="8197" max="8197" width="13.5703125" customWidth="1"/>
    <col min="8198" max="8199" width="0" hidden="1" customWidth="1"/>
    <col min="8449" max="8449" width="43.28515625" bestFit="1" customWidth="1"/>
    <col min="8450" max="8450" width="2.5703125" bestFit="1" customWidth="1"/>
    <col min="8451" max="8451" width="12.5703125" customWidth="1"/>
    <col min="8452" max="8452" width="29.28515625" customWidth="1"/>
    <col min="8453" max="8453" width="13.5703125" customWidth="1"/>
    <col min="8454" max="8455" width="0" hidden="1" customWidth="1"/>
    <col min="8705" max="8705" width="43.28515625" bestFit="1" customWidth="1"/>
    <col min="8706" max="8706" width="2.5703125" bestFit="1" customWidth="1"/>
    <col min="8707" max="8707" width="12.5703125" customWidth="1"/>
    <col min="8708" max="8708" width="29.28515625" customWidth="1"/>
    <col min="8709" max="8709" width="13.5703125" customWidth="1"/>
    <col min="8710" max="8711" width="0" hidden="1" customWidth="1"/>
    <col min="8961" max="8961" width="43.28515625" bestFit="1" customWidth="1"/>
    <col min="8962" max="8962" width="2.5703125" bestFit="1" customWidth="1"/>
    <col min="8963" max="8963" width="12.5703125" customWidth="1"/>
    <col min="8964" max="8964" width="29.28515625" customWidth="1"/>
    <col min="8965" max="8965" width="13.5703125" customWidth="1"/>
    <col min="8966" max="8967" width="0" hidden="1" customWidth="1"/>
    <col min="9217" max="9217" width="43.28515625" bestFit="1" customWidth="1"/>
    <col min="9218" max="9218" width="2.5703125" bestFit="1" customWidth="1"/>
    <col min="9219" max="9219" width="12.5703125" customWidth="1"/>
    <col min="9220" max="9220" width="29.28515625" customWidth="1"/>
    <col min="9221" max="9221" width="13.5703125" customWidth="1"/>
    <col min="9222" max="9223" width="0" hidden="1" customWidth="1"/>
    <col min="9473" max="9473" width="43.28515625" bestFit="1" customWidth="1"/>
    <col min="9474" max="9474" width="2.5703125" bestFit="1" customWidth="1"/>
    <col min="9475" max="9475" width="12.5703125" customWidth="1"/>
    <col min="9476" max="9476" width="29.28515625" customWidth="1"/>
    <col min="9477" max="9477" width="13.5703125" customWidth="1"/>
    <col min="9478" max="9479" width="0" hidden="1" customWidth="1"/>
    <col min="9729" max="9729" width="43.28515625" bestFit="1" customWidth="1"/>
    <col min="9730" max="9730" width="2.5703125" bestFit="1" customWidth="1"/>
    <col min="9731" max="9731" width="12.5703125" customWidth="1"/>
    <col min="9732" max="9732" width="29.28515625" customWidth="1"/>
    <col min="9733" max="9733" width="13.5703125" customWidth="1"/>
    <col min="9734" max="9735" width="0" hidden="1" customWidth="1"/>
    <col min="9985" max="9985" width="43.28515625" bestFit="1" customWidth="1"/>
    <col min="9986" max="9986" width="2.5703125" bestFit="1" customWidth="1"/>
    <col min="9987" max="9987" width="12.5703125" customWidth="1"/>
    <col min="9988" max="9988" width="29.28515625" customWidth="1"/>
    <col min="9989" max="9989" width="13.5703125" customWidth="1"/>
    <col min="9990" max="9991" width="0" hidden="1" customWidth="1"/>
    <col min="10241" max="10241" width="43.28515625" bestFit="1" customWidth="1"/>
    <col min="10242" max="10242" width="2.5703125" bestFit="1" customWidth="1"/>
    <col min="10243" max="10243" width="12.5703125" customWidth="1"/>
    <col min="10244" max="10244" width="29.28515625" customWidth="1"/>
    <col min="10245" max="10245" width="13.5703125" customWidth="1"/>
    <col min="10246" max="10247" width="0" hidden="1" customWidth="1"/>
    <col min="10497" max="10497" width="43.28515625" bestFit="1" customWidth="1"/>
    <col min="10498" max="10498" width="2.5703125" bestFit="1" customWidth="1"/>
    <col min="10499" max="10499" width="12.5703125" customWidth="1"/>
    <col min="10500" max="10500" width="29.28515625" customWidth="1"/>
    <col min="10501" max="10501" width="13.5703125" customWidth="1"/>
    <col min="10502" max="10503" width="0" hidden="1" customWidth="1"/>
    <col min="10753" max="10753" width="43.28515625" bestFit="1" customWidth="1"/>
    <col min="10754" max="10754" width="2.5703125" bestFit="1" customWidth="1"/>
    <col min="10755" max="10755" width="12.5703125" customWidth="1"/>
    <col min="10756" max="10756" width="29.28515625" customWidth="1"/>
    <col min="10757" max="10757" width="13.5703125" customWidth="1"/>
    <col min="10758" max="10759" width="0" hidden="1" customWidth="1"/>
    <col min="11009" max="11009" width="43.28515625" bestFit="1" customWidth="1"/>
    <col min="11010" max="11010" width="2.5703125" bestFit="1" customWidth="1"/>
    <col min="11011" max="11011" width="12.5703125" customWidth="1"/>
    <col min="11012" max="11012" width="29.28515625" customWidth="1"/>
    <col min="11013" max="11013" width="13.5703125" customWidth="1"/>
    <col min="11014" max="11015" width="0" hidden="1" customWidth="1"/>
    <col min="11265" max="11265" width="43.28515625" bestFit="1" customWidth="1"/>
    <col min="11266" max="11266" width="2.5703125" bestFit="1" customWidth="1"/>
    <col min="11267" max="11267" width="12.5703125" customWidth="1"/>
    <col min="11268" max="11268" width="29.28515625" customWidth="1"/>
    <col min="11269" max="11269" width="13.5703125" customWidth="1"/>
    <col min="11270" max="11271" width="0" hidden="1" customWidth="1"/>
    <col min="11521" max="11521" width="43.28515625" bestFit="1" customWidth="1"/>
    <col min="11522" max="11522" width="2.5703125" bestFit="1" customWidth="1"/>
    <col min="11523" max="11523" width="12.5703125" customWidth="1"/>
    <col min="11524" max="11524" width="29.28515625" customWidth="1"/>
    <col min="11525" max="11525" width="13.5703125" customWidth="1"/>
    <col min="11526" max="11527" width="0" hidden="1" customWidth="1"/>
    <col min="11777" max="11777" width="43.28515625" bestFit="1" customWidth="1"/>
    <col min="11778" max="11778" width="2.5703125" bestFit="1" customWidth="1"/>
    <col min="11779" max="11779" width="12.5703125" customWidth="1"/>
    <col min="11780" max="11780" width="29.28515625" customWidth="1"/>
    <col min="11781" max="11781" width="13.5703125" customWidth="1"/>
    <col min="11782" max="11783" width="0" hidden="1" customWidth="1"/>
    <col min="12033" max="12033" width="43.28515625" bestFit="1" customWidth="1"/>
    <col min="12034" max="12034" width="2.5703125" bestFit="1" customWidth="1"/>
    <col min="12035" max="12035" width="12.5703125" customWidth="1"/>
    <col min="12036" max="12036" width="29.28515625" customWidth="1"/>
    <col min="12037" max="12037" width="13.5703125" customWidth="1"/>
    <col min="12038" max="12039" width="0" hidden="1" customWidth="1"/>
    <col min="12289" max="12289" width="43.28515625" bestFit="1" customWidth="1"/>
    <col min="12290" max="12290" width="2.5703125" bestFit="1" customWidth="1"/>
    <col min="12291" max="12291" width="12.5703125" customWidth="1"/>
    <col min="12292" max="12292" width="29.28515625" customWidth="1"/>
    <col min="12293" max="12293" width="13.5703125" customWidth="1"/>
    <col min="12294" max="12295" width="0" hidden="1" customWidth="1"/>
    <col min="12545" max="12545" width="43.28515625" bestFit="1" customWidth="1"/>
    <col min="12546" max="12546" width="2.5703125" bestFit="1" customWidth="1"/>
    <col min="12547" max="12547" width="12.5703125" customWidth="1"/>
    <col min="12548" max="12548" width="29.28515625" customWidth="1"/>
    <col min="12549" max="12549" width="13.5703125" customWidth="1"/>
    <col min="12550" max="12551" width="0" hidden="1" customWidth="1"/>
    <col min="12801" max="12801" width="43.28515625" bestFit="1" customWidth="1"/>
    <col min="12802" max="12802" width="2.5703125" bestFit="1" customWidth="1"/>
    <col min="12803" max="12803" width="12.5703125" customWidth="1"/>
    <col min="12804" max="12804" width="29.28515625" customWidth="1"/>
    <col min="12805" max="12805" width="13.5703125" customWidth="1"/>
    <col min="12806" max="12807" width="0" hidden="1" customWidth="1"/>
    <col min="13057" max="13057" width="43.28515625" bestFit="1" customWidth="1"/>
    <col min="13058" max="13058" width="2.5703125" bestFit="1" customWidth="1"/>
    <col min="13059" max="13059" width="12.5703125" customWidth="1"/>
    <col min="13060" max="13060" width="29.28515625" customWidth="1"/>
    <col min="13061" max="13061" width="13.5703125" customWidth="1"/>
    <col min="13062" max="13063" width="0" hidden="1" customWidth="1"/>
    <col min="13313" max="13313" width="43.28515625" bestFit="1" customWidth="1"/>
    <col min="13314" max="13314" width="2.5703125" bestFit="1" customWidth="1"/>
    <col min="13315" max="13315" width="12.5703125" customWidth="1"/>
    <col min="13316" max="13316" width="29.28515625" customWidth="1"/>
    <col min="13317" max="13317" width="13.5703125" customWidth="1"/>
    <col min="13318" max="13319" width="0" hidden="1" customWidth="1"/>
    <col min="13569" max="13569" width="43.28515625" bestFit="1" customWidth="1"/>
    <col min="13570" max="13570" width="2.5703125" bestFit="1" customWidth="1"/>
    <col min="13571" max="13571" width="12.5703125" customWidth="1"/>
    <col min="13572" max="13572" width="29.28515625" customWidth="1"/>
    <col min="13573" max="13573" width="13.5703125" customWidth="1"/>
    <col min="13574" max="13575" width="0" hidden="1" customWidth="1"/>
    <col min="13825" max="13825" width="43.28515625" bestFit="1" customWidth="1"/>
    <col min="13826" max="13826" width="2.5703125" bestFit="1" customWidth="1"/>
    <col min="13827" max="13827" width="12.5703125" customWidth="1"/>
    <col min="13828" max="13828" width="29.28515625" customWidth="1"/>
    <col min="13829" max="13829" width="13.5703125" customWidth="1"/>
    <col min="13830" max="13831" width="0" hidden="1" customWidth="1"/>
    <col min="14081" max="14081" width="43.28515625" bestFit="1" customWidth="1"/>
    <col min="14082" max="14082" width="2.5703125" bestFit="1" customWidth="1"/>
    <col min="14083" max="14083" width="12.5703125" customWidth="1"/>
    <col min="14084" max="14084" width="29.28515625" customWidth="1"/>
    <col min="14085" max="14085" width="13.5703125" customWidth="1"/>
    <col min="14086" max="14087" width="0" hidden="1" customWidth="1"/>
    <col min="14337" max="14337" width="43.28515625" bestFit="1" customWidth="1"/>
    <col min="14338" max="14338" width="2.5703125" bestFit="1" customWidth="1"/>
    <col min="14339" max="14339" width="12.5703125" customWidth="1"/>
    <col min="14340" max="14340" width="29.28515625" customWidth="1"/>
    <col min="14341" max="14341" width="13.5703125" customWidth="1"/>
    <col min="14342" max="14343" width="0" hidden="1" customWidth="1"/>
    <col min="14593" max="14593" width="43.28515625" bestFit="1" customWidth="1"/>
    <col min="14594" max="14594" width="2.5703125" bestFit="1" customWidth="1"/>
    <col min="14595" max="14595" width="12.5703125" customWidth="1"/>
    <col min="14596" max="14596" width="29.28515625" customWidth="1"/>
    <col min="14597" max="14597" width="13.5703125" customWidth="1"/>
    <col min="14598" max="14599" width="0" hidden="1" customWidth="1"/>
    <col min="14849" max="14849" width="43.28515625" bestFit="1" customWidth="1"/>
    <col min="14850" max="14850" width="2.5703125" bestFit="1" customWidth="1"/>
    <col min="14851" max="14851" width="12.5703125" customWidth="1"/>
    <col min="14852" max="14852" width="29.28515625" customWidth="1"/>
    <col min="14853" max="14853" width="13.5703125" customWidth="1"/>
    <col min="14854" max="14855" width="0" hidden="1" customWidth="1"/>
    <col min="15105" max="15105" width="43.28515625" bestFit="1" customWidth="1"/>
    <col min="15106" max="15106" width="2.5703125" bestFit="1" customWidth="1"/>
    <col min="15107" max="15107" width="12.5703125" customWidth="1"/>
    <col min="15108" max="15108" width="29.28515625" customWidth="1"/>
    <col min="15109" max="15109" width="13.5703125" customWidth="1"/>
    <col min="15110" max="15111" width="0" hidden="1" customWidth="1"/>
    <col min="15361" max="15361" width="43.28515625" bestFit="1" customWidth="1"/>
    <col min="15362" max="15362" width="2.5703125" bestFit="1" customWidth="1"/>
    <col min="15363" max="15363" width="12.5703125" customWidth="1"/>
    <col min="15364" max="15364" width="29.28515625" customWidth="1"/>
    <col min="15365" max="15365" width="13.5703125" customWidth="1"/>
    <col min="15366" max="15367" width="0" hidden="1" customWidth="1"/>
    <col min="15617" max="15617" width="43.28515625" bestFit="1" customWidth="1"/>
    <col min="15618" max="15618" width="2.5703125" bestFit="1" customWidth="1"/>
    <col min="15619" max="15619" width="12.5703125" customWidth="1"/>
    <col min="15620" max="15620" width="29.28515625" customWidth="1"/>
    <col min="15621" max="15621" width="13.5703125" customWidth="1"/>
    <col min="15622" max="15623" width="0" hidden="1" customWidth="1"/>
    <col min="15873" max="15873" width="43.28515625" bestFit="1" customWidth="1"/>
    <col min="15874" max="15874" width="2.5703125" bestFit="1" customWidth="1"/>
    <col min="15875" max="15875" width="12.5703125" customWidth="1"/>
    <col min="15876" max="15876" width="29.28515625" customWidth="1"/>
    <col min="15877" max="15877" width="13.5703125" customWidth="1"/>
    <col min="15878" max="15879" width="0" hidden="1" customWidth="1"/>
    <col min="16129" max="16129" width="43.28515625" bestFit="1" customWidth="1"/>
    <col min="16130" max="16130" width="2.5703125" bestFit="1" customWidth="1"/>
    <col min="16131" max="16131" width="12.5703125" customWidth="1"/>
    <col min="16132" max="16132" width="29.28515625" customWidth="1"/>
    <col min="16133" max="16133" width="13.5703125" customWidth="1"/>
    <col min="16134" max="16135" width="0" hidden="1" customWidth="1"/>
  </cols>
  <sheetData>
    <row r="1" spans="1:8" x14ac:dyDescent="0.25">
      <c r="A1" s="19" t="s">
        <v>66</v>
      </c>
      <c r="B1" s="16"/>
      <c r="C1" s="18" t="s">
        <v>67</v>
      </c>
      <c r="D1" s="19"/>
      <c r="E1" s="35"/>
      <c r="F1" s="19"/>
      <c r="G1" s="19"/>
      <c r="H1" s="74"/>
    </row>
    <row r="2" spans="1:8" s="13" customFormat="1" ht="12.75" x14ac:dyDescent="0.2">
      <c r="A2" s="13" t="s">
        <v>68</v>
      </c>
      <c r="B2" s="26"/>
      <c r="C2" s="25">
        <v>4000</v>
      </c>
      <c r="D2" s="26"/>
      <c r="E2" s="34"/>
      <c r="F2" s="26" t="s">
        <v>69</v>
      </c>
      <c r="G2" s="27" t="s">
        <v>70</v>
      </c>
      <c r="H2" s="73"/>
    </row>
    <row r="3" spans="1:8" s="13" customFormat="1" ht="12.75" x14ac:dyDescent="0.2">
      <c r="A3" s="13" t="s">
        <v>71</v>
      </c>
      <c r="B3" s="26"/>
      <c r="C3" s="25">
        <v>3000</v>
      </c>
      <c r="D3" s="26"/>
      <c r="E3" s="34"/>
      <c r="F3" s="26"/>
      <c r="G3" s="27"/>
      <c r="H3" s="73"/>
    </row>
    <row r="4" spans="1:8" s="13" customFormat="1" x14ac:dyDescent="0.2">
      <c r="A4" s="38" t="s">
        <v>173</v>
      </c>
      <c r="B4" s="28"/>
      <c r="C4" s="25">
        <v>5000</v>
      </c>
      <c r="D4" s="26"/>
      <c r="E4" s="34"/>
      <c r="F4" s="26"/>
      <c r="G4" s="27"/>
      <c r="H4" s="73"/>
    </row>
    <row r="5" spans="1:8" s="13" customFormat="1" x14ac:dyDescent="0.2">
      <c r="A5" s="90" t="s">
        <v>262</v>
      </c>
      <c r="B5" s="88"/>
      <c r="C5" s="91">
        <v>5000</v>
      </c>
      <c r="D5" s="26"/>
      <c r="E5" s="34"/>
      <c r="F5" s="26"/>
      <c r="G5" s="27"/>
      <c r="H5" s="73"/>
    </row>
    <row r="6" spans="1:8" s="13" customFormat="1" ht="15.75" thickBot="1" x14ac:dyDescent="0.25">
      <c r="A6" s="29" t="s">
        <v>72</v>
      </c>
      <c r="B6" s="28"/>
      <c r="C6" s="30">
        <f>SUM(C2:C5)</f>
        <v>17000</v>
      </c>
      <c r="D6" s="26"/>
      <c r="E6" s="34"/>
      <c r="F6" s="26"/>
      <c r="G6" s="27"/>
      <c r="H6" s="73"/>
    </row>
    <row r="7" spans="1:8" s="13" customFormat="1" ht="13.5" thickTop="1" x14ac:dyDescent="0.2">
      <c r="B7" s="26"/>
      <c r="C7" s="25"/>
      <c r="D7" s="26"/>
      <c r="E7" s="34"/>
      <c r="F7" s="26"/>
      <c r="G7" s="27"/>
      <c r="H7" s="73"/>
    </row>
    <row r="8" spans="1:8" x14ac:dyDescent="0.25">
      <c r="A8" s="19" t="s">
        <v>73</v>
      </c>
      <c r="B8" s="16"/>
      <c r="C8" s="31"/>
      <c r="D8" s="16"/>
      <c r="E8" s="36"/>
    </row>
    <row r="9" spans="1:8" x14ac:dyDescent="0.25">
      <c r="A9" s="13" t="s">
        <v>74</v>
      </c>
      <c r="B9" s="20"/>
      <c r="C9" s="21">
        <v>600</v>
      </c>
      <c r="D9" s="26"/>
      <c r="F9" s="26" t="s">
        <v>75</v>
      </c>
      <c r="G9" s="27" t="s">
        <v>76</v>
      </c>
    </row>
    <row r="10" spans="1:8" x14ac:dyDescent="0.25">
      <c r="A10" s="13" t="s">
        <v>77</v>
      </c>
      <c r="B10" s="20"/>
      <c r="C10" s="21">
        <v>250</v>
      </c>
      <c r="D10" s="26"/>
      <c r="G10" s="27"/>
    </row>
    <row r="11" spans="1:8" x14ac:dyDescent="0.25">
      <c r="A11" s="13" t="s">
        <v>78</v>
      </c>
      <c r="B11" s="20"/>
      <c r="C11" s="21">
        <v>600</v>
      </c>
      <c r="D11" s="26"/>
      <c r="E11" s="34"/>
      <c r="F11" s="26" t="s">
        <v>75</v>
      </c>
      <c r="G11" s="27" t="s">
        <v>76</v>
      </c>
    </row>
    <row r="12" spans="1:8" x14ac:dyDescent="0.25">
      <c r="A12" s="13" t="s">
        <v>79</v>
      </c>
      <c r="B12" s="20"/>
      <c r="C12" s="21">
        <v>600</v>
      </c>
      <c r="D12" s="26"/>
      <c r="G12" s="27"/>
    </row>
    <row r="13" spans="1:8" x14ac:dyDescent="0.25">
      <c r="A13" t="s">
        <v>80</v>
      </c>
      <c r="B13" s="20"/>
      <c r="C13" s="21">
        <v>300</v>
      </c>
      <c r="D13" s="26"/>
      <c r="G13" s="27"/>
    </row>
    <row r="14" spans="1:8" x14ac:dyDescent="0.25">
      <c r="A14" s="13" t="s">
        <v>81</v>
      </c>
      <c r="B14" s="20"/>
      <c r="C14" s="21">
        <v>1000</v>
      </c>
      <c r="D14" s="26"/>
      <c r="E14" s="34"/>
      <c r="F14" s="26" t="s">
        <v>82</v>
      </c>
      <c r="G14" s="27" t="s">
        <v>83</v>
      </c>
    </row>
    <row r="15" spans="1:8" ht="15.75" thickBot="1" x14ac:dyDescent="0.3">
      <c r="A15" s="29" t="s">
        <v>72</v>
      </c>
      <c r="B15" s="16"/>
      <c r="C15" s="32">
        <f>SUM(C9:C14)</f>
        <v>3350</v>
      </c>
      <c r="D15" s="16"/>
    </row>
    <row r="16" spans="1:8" ht="15.75" thickTop="1" x14ac:dyDescent="0.25">
      <c r="A16" s="29"/>
      <c r="B16" s="16"/>
      <c r="C16" s="33"/>
      <c r="D16" s="16"/>
    </row>
    <row r="17" spans="1:7" x14ac:dyDescent="0.25">
      <c r="A17" s="19" t="s">
        <v>84</v>
      </c>
      <c r="B17" s="16"/>
      <c r="C17" s="29"/>
      <c r="D17" s="16"/>
    </row>
    <row r="18" spans="1:7" x14ac:dyDescent="0.25">
      <c r="A18" s="13" t="s">
        <v>74</v>
      </c>
      <c r="B18" s="20"/>
      <c r="C18" s="21">
        <v>600</v>
      </c>
      <c r="D18" s="26"/>
    </row>
    <row r="19" spans="1:7" x14ac:dyDescent="0.25">
      <c r="A19" s="13" t="s">
        <v>85</v>
      </c>
      <c r="B19" s="20"/>
      <c r="C19" s="21">
        <v>250</v>
      </c>
      <c r="D19" s="26"/>
    </row>
    <row r="20" spans="1:7" x14ac:dyDescent="0.25">
      <c r="A20" s="13" t="s">
        <v>78</v>
      </c>
      <c r="B20" s="20"/>
      <c r="C20" s="21">
        <v>600</v>
      </c>
      <c r="D20" s="26"/>
      <c r="E20" s="34"/>
      <c r="G20" s="27"/>
    </row>
    <row r="21" spans="1:7" x14ac:dyDescent="0.25">
      <c r="A21" s="13" t="s">
        <v>86</v>
      </c>
      <c r="B21" s="20"/>
      <c r="C21" s="21">
        <v>600</v>
      </c>
      <c r="D21" s="26"/>
      <c r="E21" s="34"/>
      <c r="F21" s="26" t="s">
        <v>75</v>
      </c>
      <c r="G21" s="27" t="s">
        <v>87</v>
      </c>
    </row>
    <row r="22" spans="1:7" x14ac:dyDescent="0.25">
      <c r="A22" t="s">
        <v>80</v>
      </c>
      <c r="B22" s="20"/>
      <c r="C22" s="21">
        <v>300</v>
      </c>
      <c r="D22" s="26"/>
      <c r="E22" s="34"/>
      <c r="G22" s="27"/>
    </row>
    <row r="23" spans="1:7" x14ac:dyDescent="0.25">
      <c r="A23" s="13" t="s">
        <v>88</v>
      </c>
      <c r="B23" s="20"/>
      <c r="C23" s="21">
        <v>1000</v>
      </c>
      <c r="D23" s="26"/>
      <c r="E23" s="34"/>
      <c r="F23" s="26" t="s">
        <v>82</v>
      </c>
      <c r="G23" s="27" t="s">
        <v>89</v>
      </c>
    </row>
    <row r="24" spans="1:7" ht="15.75" thickBot="1" x14ac:dyDescent="0.3">
      <c r="A24" s="29" t="s">
        <v>72</v>
      </c>
      <c r="B24" s="16"/>
      <c r="C24" s="32">
        <f>SUM(C18:C23)</f>
        <v>3350</v>
      </c>
      <c r="D24" s="16"/>
    </row>
    <row r="25" spans="1:7" ht="15.75" thickTop="1" x14ac:dyDescent="0.25">
      <c r="A25" s="29"/>
      <c r="B25" s="16"/>
      <c r="C25" s="33"/>
      <c r="D25" s="16"/>
    </row>
    <row r="26" spans="1:7" x14ac:dyDescent="0.25">
      <c r="A26" s="19" t="s">
        <v>90</v>
      </c>
      <c r="B26" s="16"/>
      <c r="C26" s="16"/>
      <c r="D26" s="16"/>
    </row>
    <row r="27" spans="1:7" x14ac:dyDescent="0.25">
      <c r="A27" s="15" t="s">
        <v>206</v>
      </c>
      <c r="B27" s="16"/>
      <c r="C27" s="21">
        <v>4000</v>
      </c>
      <c r="D27" s="16"/>
    </row>
    <row r="28" spans="1:7" x14ac:dyDescent="0.25">
      <c r="A28" s="13" t="s">
        <v>74</v>
      </c>
      <c r="B28" s="20"/>
      <c r="C28" s="21">
        <v>600</v>
      </c>
      <c r="D28" s="21"/>
      <c r="F28" s="26" t="s">
        <v>75</v>
      </c>
      <c r="G28" s="27" t="s">
        <v>91</v>
      </c>
    </row>
    <row r="29" spans="1:7" x14ac:dyDescent="0.25">
      <c r="A29" s="13" t="s">
        <v>78</v>
      </c>
      <c r="B29" s="20"/>
      <c r="C29" s="21">
        <v>600</v>
      </c>
      <c r="D29" s="26"/>
      <c r="E29" s="34"/>
      <c r="F29" s="26" t="s">
        <v>75</v>
      </c>
      <c r="G29" s="27" t="s">
        <v>91</v>
      </c>
    </row>
    <row r="30" spans="1:7" x14ac:dyDescent="0.25">
      <c r="A30" t="s">
        <v>92</v>
      </c>
      <c r="B30" s="20" t="s">
        <v>93</v>
      </c>
      <c r="C30" s="21">
        <v>3000</v>
      </c>
      <c r="E30" s="34"/>
      <c r="F30" s="26" t="s">
        <v>94</v>
      </c>
      <c r="G30" s="27" t="s">
        <v>95</v>
      </c>
    </row>
    <row r="31" spans="1:7" x14ac:dyDescent="0.25">
      <c r="A31" s="13" t="s">
        <v>96</v>
      </c>
      <c r="B31" s="20" t="s">
        <v>93</v>
      </c>
      <c r="C31" s="21">
        <v>4000</v>
      </c>
      <c r="D31" s="15" t="s">
        <v>183</v>
      </c>
      <c r="E31" s="34"/>
      <c r="G31" s="27"/>
    </row>
    <row r="32" spans="1:7" x14ac:dyDescent="0.25">
      <c r="A32" s="13" t="s">
        <v>96</v>
      </c>
      <c r="B32" s="20" t="s">
        <v>93</v>
      </c>
      <c r="C32" s="21"/>
      <c r="E32" s="34"/>
      <c r="G32" s="27"/>
    </row>
    <row r="33" spans="1:7" x14ac:dyDescent="0.25">
      <c r="A33" t="s">
        <v>97</v>
      </c>
      <c r="B33" s="20" t="s">
        <v>98</v>
      </c>
      <c r="C33" s="21">
        <v>3000</v>
      </c>
      <c r="D33" s="34"/>
      <c r="E33" s="34"/>
      <c r="F33" s="26" t="s">
        <v>94</v>
      </c>
      <c r="G33" s="27" t="s">
        <v>95</v>
      </c>
    </row>
    <row r="34" spans="1:7" x14ac:dyDescent="0.25">
      <c r="A34" t="s">
        <v>99</v>
      </c>
      <c r="B34" s="20" t="s">
        <v>98</v>
      </c>
      <c r="C34" s="21">
        <v>1000</v>
      </c>
      <c r="F34" s="26" t="s">
        <v>100</v>
      </c>
      <c r="G34" s="27" t="s">
        <v>95</v>
      </c>
    </row>
    <row r="35" spans="1:7" x14ac:dyDescent="0.25">
      <c r="A35" t="s">
        <v>101</v>
      </c>
      <c r="B35" s="20" t="s">
        <v>98</v>
      </c>
      <c r="C35" s="21">
        <v>3000</v>
      </c>
      <c r="D35" s="34"/>
      <c r="E35" s="34"/>
      <c r="F35" s="26" t="s">
        <v>94</v>
      </c>
      <c r="G35" s="27" t="s">
        <v>95</v>
      </c>
    </row>
    <row r="36" spans="1:7" x14ac:dyDescent="0.25">
      <c r="A36" t="s">
        <v>102</v>
      </c>
      <c r="B36" s="20" t="s">
        <v>98</v>
      </c>
      <c r="C36" s="21">
        <v>1000</v>
      </c>
      <c r="F36" s="26" t="s">
        <v>100</v>
      </c>
      <c r="G36" s="27" t="s">
        <v>95</v>
      </c>
    </row>
    <row r="37" spans="1:7" x14ac:dyDescent="0.25">
      <c r="A37" t="s">
        <v>174</v>
      </c>
      <c r="B37" s="20"/>
      <c r="C37" s="21">
        <v>1500</v>
      </c>
      <c r="G37" s="27"/>
    </row>
    <row r="38" spans="1:7" x14ac:dyDescent="0.25">
      <c r="A38" t="s">
        <v>175</v>
      </c>
      <c r="B38" s="20"/>
      <c r="C38" s="21">
        <v>1000</v>
      </c>
      <c r="G38" s="27"/>
    </row>
    <row r="39" spans="1:7" x14ac:dyDescent="0.25">
      <c r="A39" t="s">
        <v>176</v>
      </c>
      <c r="B39" s="20"/>
      <c r="C39" s="21">
        <v>1500</v>
      </c>
      <c r="G39" s="27"/>
    </row>
    <row r="40" spans="1:7" x14ac:dyDescent="0.25">
      <c r="A40" t="s">
        <v>177</v>
      </c>
      <c r="B40" s="20"/>
      <c r="C40" s="21">
        <v>1000</v>
      </c>
      <c r="G40" s="27"/>
    </row>
    <row r="41" spans="1:7" x14ac:dyDescent="0.25">
      <c r="A41" t="s">
        <v>197</v>
      </c>
      <c r="B41" s="20" t="s">
        <v>93</v>
      </c>
      <c r="C41" s="21">
        <v>1000</v>
      </c>
      <c r="G41" s="27"/>
    </row>
    <row r="42" spans="1:7" x14ac:dyDescent="0.25">
      <c r="A42" t="s">
        <v>258</v>
      </c>
      <c r="B42" s="20" t="s">
        <v>129</v>
      </c>
      <c r="C42" s="21">
        <v>1000</v>
      </c>
      <c r="G42" s="27"/>
    </row>
    <row r="43" spans="1:7" x14ac:dyDescent="0.25">
      <c r="A43" t="s">
        <v>178</v>
      </c>
      <c r="B43" s="20" t="s">
        <v>93</v>
      </c>
      <c r="C43" s="21">
        <v>1500</v>
      </c>
      <c r="G43" s="27"/>
    </row>
    <row r="44" spans="1:7" x14ac:dyDescent="0.25">
      <c r="A44" t="s">
        <v>182</v>
      </c>
      <c r="B44" s="20" t="s">
        <v>93</v>
      </c>
      <c r="C44" s="21">
        <v>1000</v>
      </c>
      <c r="G44" s="27"/>
    </row>
    <row r="45" spans="1:7" x14ac:dyDescent="0.25">
      <c r="A45" t="s">
        <v>132</v>
      </c>
      <c r="B45" s="20" t="s">
        <v>129</v>
      </c>
      <c r="C45" s="21">
        <v>1500</v>
      </c>
      <c r="G45" s="27"/>
    </row>
    <row r="46" spans="1:7" x14ac:dyDescent="0.25">
      <c r="A46" t="s">
        <v>134</v>
      </c>
      <c r="B46" s="20" t="s">
        <v>129</v>
      </c>
      <c r="C46" s="21">
        <v>1000</v>
      </c>
      <c r="G46" s="27"/>
    </row>
    <row r="47" spans="1:7" x14ac:dyDescent="0.25">
      <c r="A47" t="s">
        <v>136</v>
      </c>
      <c r="B47" s="20" t="s">
        <v>93</v>
      </c>
      <c r="C47" s="21">
        <v>1500</v>
      </c>
      <c r="G47" s="27"/>
    </row>
    <row r="48" spans="1:7" x14ac:dyDescent="0.25">
      <c r="A48" t="s">
        <v>137</v>
      </c>
      <c r="B48" s="20" t="s">
        <v>93</v>
      </c>
      <c r="C48" s="21">
        <v>1000</v>
      </c>
      <c r="G48" s="27"/>
    </row>
    <row r="49" spans="1:7" x14ac:dyDescent="0.25">
      <c r="A49" t="s">
        <v>141</v>
      </c>
      <c r="B49" s="20" t="s">
        <v>106</v>
      </c>
      <c r="C49" s="21">
        <v>2500</v>
      </c>
      <c r="G49" s="27"/>
    </row>
    <row r="50" spans="1:7" x14ac:dyDescent="0.25">
      <c r="A50" t="s">
        <v>103</v>
      </c>
      <c r="B50" s="20"/>
      <c r="C50" s="21">
        <v>1750</v>
      </c>
      <c r="D50" s="52" t="s">
        <v>183</v>
      </c>
      <c r="E50" s="34"/>
      <c r="F50" s="26" t="s">
        <v>104</v>
      </c>
      <c r="G50" s="27" t="s">
        <v>95</v>
      </c>
    </row>
    <row r="51" spans="1:7" x14ac:dyDescent="0.25">
      <c r="A51" t="s">
        <v>105</v>
      </c>
      <c r="B51" s="20"/>
      <c r="C51" s="21" t="s">
        <v>106</v>
      </c>
      <c r="D51" s="26"/>
      <c r="E51" s="34"/>
      <c r="F51" s="26" t="s">
        <v>104</v>
      </c>
      <c r="G51" s="27" t="s">
        <v>95</v>
      </c>
    </row>
    <row r="52" spans="1:7" x14ac:dyDescent="0.25">
      <c r="A52" t="s">
        <v>167</v>
      </c>
      <c r="B52" s="20"/>
      <c r="C52" s="21">
        <v>500</v>
      </c>
      <c r="D52" s="26"/>
      <c r="E52" s="34"/>
      <c r="G52" s="27"/>
    </row>
    <row r="53" spans="1:7" x14ac:dyDescent="0.25">
      <c r="A53" t="s">
        <v>79</v>
      </c>
      <c r="B53" s="20" t="s">
        <v>98</v>
      </c>
      <c r="C53" s="21">
        <v>600</v>
      </c>
      <c r="F53" s="26" t="s">
        <v>82</v>
      </c>
      <c r="G53" s="27" t="s">
        <v>107</v>
      </c>
    </row>
    <row r="54" spans="1:7" x14ac:dyDescent="0.25">
      <c r="A54" t="s">
        <v>108</v>
      </c>
      <c r="B54" s="20" t="s">
        <v>98</v>
      </c>
      <c r="C54" s="21">
        <v>300</v>
      </c>
      <c r="G54" s="27"/>
    </row>
    <row r="55" spans="1:7" x14ac:dyDescent="0.25">
      <c r="A55" s="13" t="s">
        <v>109</v>
      </c>
      <c r="B55" s="20"/>
      <c r="C55" s="21">
        <v>1000</v>
      </c>
      <c r="D55" s="26"/>
      <c r="E55" s="34"/>
      <c r="F55" s="26" t="s">
        <v>110</v>
      </c>
      <c r="G55" s="27" t="s">
        <v>111</v>
      </c>
    </row>
    <row r="56" spans="1:7" ht="15.75" thickBot="1" x14ac:dyDescent="0.3">
      <c r="A56" s="29" t="s">
        <v>72</v>
      </c>
      <c r="B56" s="16"/>
      <c r="C56" s="32">
        <f>SUM(C27:C55)</f>
        <v>41350</v>
      </c>
      <c r="D56" s="16"/>
    </row>
    <row r="57" spans="1:7" ht="15.75" thickTop="1" x14ac:dyDescent="0.25">
      <c r="A57" s="29"/>
      <c r="B57" s="16"/>
      <c r="C57" s="33"/>
      <c r="D57" s="16"/>
    </row>
    <row r="58" spans="1:7" x14ac:dyDescent="0.25">
      <c r="A58" s="19" t="s">
        <v>112</v>
      </c>
      <c r="B58" s="16"/>
      <c r="C58" s="19"/>
      <c r="D58" s="16"/>
    </row>
    <row r="59" spans="1:7" x14ac:dyDescent="0.25">
      <c r="A59" s="15" t="s">
        <v>79</v>
      </c>
      <c r="B59" s="16"/>
      <c r="C59" s="21">
        <v>1500</v>
      </c>
      <c r="D59" s="26"/>
    </row>
    <row r="60" spans="1:7" x14ac:dyDescent="0.25">
      <c r="A60" s="15" t="s">
        <v>113</v>
      </c>
      <c r="B60" s="16"/>
      <c r="C60" s="21">
        <v>500</v>
      </c>
      <c r="D60" s="26"/>
    </row>
    <row r="61" spans="1:7" x14ac:dyDescent="0.25">
      <c r="A61" s="13" t="s">
        <v>78</v>
      </c>
      <c r="B61" s="20"/>
      <c r="C61" s="21">
        <v>600</v>
      </c>
      <c r="D61" s="26"/>
      <c r="F61" s="26" t="s">
        <v>75</v>
      </c>
      <c r="G61" s="27" t="s">
        <v>114</v>
      </c>
    </row>
    <row r="62" spans="1:7" x14ac:dyDescent="0.25">
      <c r="A62" t="s">
        <v>92</v>
      </c>
      <c r="B62" s="20" t="s">
        <v>93</v>
      </c>
      <c r="C62" s="21">
        <v>11000</v>
      </c>
      <c r="E62" s="34"/>
      <c r="F62" s="26" t="s">
        <v>115</v>
      </c>
      <c r="G62" s="27" t="s">
        <v>116</v>
      </c>
    </row>
    <row r="63" spans="1:7" x14ac:dyDescent="0.25">
      <c r="A63" t="s">
        <v>117</v>
      </c>
      <c r="B63" s="20" t="s">
        <v>93</v>
      </c>
      <c r="C63" s="21">
        <v>9000</v>
      </c>
      <c r="D63" s="53" t="s">
        <v>183</v>
      </c>
      <c r="E63" s="34"/>
      <c r="F63" s="26" t="s">
        <v>118</v>
      </c>
      <c r="G63" s="27" t="s">
        <v>116</v>
      </c>
    </row>
    <row r="64" spans="1:7" x14ac:dyDescent="0.25">
      <c r="A64" t="s">
        <v>119</v>
      </c>
      <c r="B64" s="26" t="s">
        <v>93</v>
      </c>
      <c r="C64" s="21" t="s">
        <v>199</v>
      </c>
      <c r="D64" s="53" t="s">
        <v>183</v>
      </c>
      <c r="E64" s="34"/>
      <c r="G64" s="27"/>
    </row>
    <row r="65" spans="1:8" x14ac:dyDescent="0.25">
      <c r="A65" t="s">
        <v>119</v>
      </c>
      <c r="B65" s="20" t="s">
        <v>93</v>
      </c>
      <c r="C65" s="21" t="s">
        <v>199</v>
      </c>
      <c r="D65" s="53" t="s">
        <v>183</v>
      </c>
      <c r="E65" s="34"/>
      <c r="F65" s="26" t="s">
        <v>120</v>
      </c>
      <c r="G65" s="27" t="s">
        <v>116</v>
      </c>
    </row>
    <row r="66" spans="1:8" x14ac:dyDescent="0.25">
      <c r="A66" t="s">
        <v>119</v>
      </c>
      <c r="B66" s="20" t="s">
        <v>93</v>
      </c>
      <c r="C66" s="21" t="s">
        <v>199</v>
      </c>
      <c r="D66" s="53" t="s">
        <v>183</v>
      </c>
      <c r="E66" s="34"/>
      <c r="F66" s="26" t="s">
        <v>121</v>
      </c>
      <c r="G66" s="27" t="s">
        <v>116</v>
      </c>
    </row>
    <row r="67" spans="1:8" x14ac:dyDescent="0.25">
      <c r="A67" t="s">
        <v>97</v>
      </c>
      <c r="B67" s="20" t="s">
        <v>98</v>
      </c>
      <c r="C67" s="21">
        <v>11000</v>
      </c>
      <c r="D67" s="52"/>
      <c r="E67" s="34"/>
      <c r="F67" s="26" t="s">
        <v>115</v>
      </c>
      <c r="G67" s="27" t="s">
        <v>116</v>
      </c>
    </row>
    <row r="68" spans="1:8" x14ac:dyDescent="0.25">
      <c r="A68" t="s">
        <v>99</v>
      </c>
      <c r="B68" s="20" t="s">
        <v>98</v>
      </c>
      <c r="C68" s="21">
        <v>4000</v>
      </c>
      <c r="D68" s="53" t="s">
        <v>183</v>
      </c>
      <c r="E68" s="34"/>
      <c r="F68" s="26" t="s">
        <v>122</v>
      </c>
      <c r="G68" s="27" t="s">
        <v>116</v>
      </c>
    </row>
    <row r="69" spans="1:8" x14ac:dyDescent="0.25">
      <c r="A69" t="s">
        <v>99</v>
      </c>
      <c r="B69" s="20" t="s">
        <v>98</v>
      </c>
      <c r="C69" s="21" t="s">
        <v>199</v>
      </c>
      <c r="D69" s="53" t="s">
        <v>183</v>
      </c>
      <c r="E69" s="34"/>
      <c r="G69" s="27"/>
    </row>
    <row r="70" spans="1:8" x14ac:dyDescent="0.25">
      <c r="A70" t="s">
        <v>101</v>
      </c>
      <c r="B70" s="20" t="s">
        <v>98</v>
      </c>
      <c r="C70" s="21">
        <v>11000</v>
      </c>
      <c r="D70" s="52"/>
      <c r="E70" s="34"/>
      <c r="F70" s="26" t="s">
        <v>123</v>
      </c>
      <c r="G70" s="27" t="s">
        <v>116</v>
      </c>
    </row>
    <row r="71" spans="1:8" s="39" customFormat="1" x14ac:dyDescent="0.25">
      <c r="A71" s="39" t="s">
        <v>102</v>
      </c>
      <c r="B71" s="37" t="s">
        <v>98</v>
      </c>
      <c r="C71" s="40">
        <v>4000</v>
      </c>
      <c r="D71" s="52" t="s">
        <v>183</v>
      </c>
      <c r="E71" s="37"/>
      <c r="F71" s="34"/>
      <c r="G71" s="41" t="s">
        <v>116</v>
      </c>
      <c r="H71" s="74"/>
    </row>
    <row r="72" spans="1:8" x14ac:dyDescent="0.25">
      <c r="A72" s="39" t="s">
        <v>102</v>
      </c>
      <c r="B72" s="20" t="s">
        <v>98</v>
      </c>
      <c r="C72" s="21" t="s">
        <v>199</v>
      </c>
      <c r="D72" s="53" t="s">
        <v>183</v>
      </c>
      <c r="E72" s="34"/>
      <c r="F72" s="26" t="s">
        <v>115</v>
      </c>
      <c r="G72" s="27" t="s">
        <v>125</v>
      </c>
    </row>
    <row r="73" spans="1:8" x14ac:dyDescent="0.25">
      <c r="A73" t="s">
        <v>124</v>
      </c>
      <c r="B73" s="20" t="s">
        <v>93</v>
      </c>
      <c r="C73" s="21">
        <v>11000</v>
      </c>
      <c r="D73" s="26"/>
      <c r="E73" s="34"/>
      <c r="F73" s="26" t="s">
        <v>127</v>
      </c>
      <c r="G73" s="27" t="s">
        <v>125</v>
      </c>
    </row>
    <row r="74" spans="1:8" x14ac:dyDescent="0.25">
      <c r="A74" t="s">
        <v>126</v>
      </c>
      <c r="B74" s="20" t="s">
        <v>93</v>
      </c>
      <c r="C74" s="21">
        <v>4500</v>
      </c>
      <c r="D74" s="26"/>
      <c r="E74" s="34"/>
      <c r="F74" s="26" t="s">
        <v>130</v>
      </c>
      <c r="G74" s="27" t="s">
        <v>116</v>
      </c>
    </row>
    <row r="75" spans="1:8" x14ac:dyDescent="0.25">
      <c r="A75" t="s">
        <v>128</v>
      </c>
      <c r="B75" s="20" t="s">
        <v>129</v>
      </c>
      <c r="C75" s="21">
        <v>2000</v>
      </c>
      <c r="D75" s="26"/>
      <c r="E75" s="34"/>
      <c r="F75" s="26" t="s">
        <v>130</v>
      </c>
      <c r="G75" s="27" t="s">
        <v>116</v>
      </c>
    </row>
    <row r="76" spans="1:8" x14ac:dyDescent="0.25">
      <c r="A76" t="s">
        <v>131</v>
      </c>
      <c r="B76" s="20" t="s">
        <v>129</v>
      </c>
      <c r="C76" s="21">
        <v>2000</v>
      </c>
      <c r="D76" s="34"/>
      <c r="E76" s="34"/>
      <c r="F76" s="26" t="s">
        <v>133</v>
      </c>
      <c r="G76" s="27" t="s">
        <v>116</v>
      </c>
    </row>
    <row r="77" spans="1:8" x14ac:dyDescent="0.25">
      <c r="A77" t="s">
        <v>197</v>
      </c>
      <c r="B77" s="20" t="s">
        <v>93</v>
      </c>
      <c r="C77" s="21">
        <v>2000</v>
      </c>
      <c r="D77" s="34"/>
      <c r="E77" s="34"/>
      <c r="G77" s="27"/>
    </row>
    <row r="78" spans="1:8" x14ac:dyDescent="0.25">
      <c r="A78" t="s">
        <v>132</v>
      </c>
      <c r="B78" s="20" t="s">
        <v>129</v>
      </c>
      <c r="C78" s="21">
        <v>5000</v>
      </c>
      <c r="F78" s="26" t="s">
        <v>135</v>
      </c>
      <c r="G78" s="27" t="s">
        <v>116</v>
      </c>
    </row>
    <row r="79" spans="1:8" x14ac:dyDescent="0.25">
      <c r="A79" t="s">
        <v>134</v>
      </c>
      <c r="B79" s="20" t="s">
        <v>129</v>
      </c>
      <c r="C79" s="21">
        <v>1300</v>
      </c>
      <c r="D79" s="34"/>
      <c r="E79" s="34"/>
      <c r="F79" s="26" t="s">
        <v>133</v>
      </c>
      <c r="G79" s="27" t="s">
        <v>116</v>
      </c>
    </row>
    <row r="80" spans="1:8" x14ac:dyDescent="0.25">
      <c r="A80" t="s">
        <v>136</v>
      </c>
      <c r="B80" s="20" t="s">
        <v>129</v>
      </c>
      <c r="C80" s="21">
        <v>5000</v>
      </c>
      <c r="D80" s="26"/>
      <c r="E80" s="34"/>
      <c r="F80" s="26" t="s">
        <v>135</v>
      </c>
      <c r="G80" s="27" t="s">
        <v>116</v>
      </c>
    </row>
    <row r="81" spans="1:7" x14ac:dyDescent="0.25">
      <c r="A81" t="s">
        <v>137</v>
      </c>
      <c r="B81" s="20" t="s">
        <v>129</v>
      </c>
      <c r="C81" s="21">
        <v>1300</v>
      </c>
      <c r="D81" s="26"/>
      <c r="F81" s="26" t="s">
        <v>133</v>
      </c>
      <c r="G81" s="27" t="s">
        <v>116</v>
      </c>
    </row>
    <row r="82" spans="1:7" x14ac:dyDescent="0.25">
      <c r="A82" t="s">
        <v>138</v>
      </c>
      <c r="B82" s="20" t="s">
        <v>93</v>
      </c>
      <c r="C82" s="21">
        <v>2500</v>
      </c>
      <c r="D82" s="26"/>
      <c r="G82" s="27"/>
    </row>
    <row r="83" spans="1:7" x14ac:dyDescent="0.25">
      <c r="A83" t="s">
        <v>139</v>
      </c>
      <c r="B83" s="20" t="s">
        <v>93</v>
      </c>
      <c r="C83" s="21">
        <v>500</v>
      </c>
      <c r="D83" s="26"/>
      <c r="G83" s="27"/>
    </row>
    <row r="84" spans="1:7" x14ac:dyDescent="0.25">
      <c r="A84" t="s">
        <v>103</v>
      </c>
      <c r="B84" s="20"/>
      <c r="C84" s="21">
        <v>4500</v>
      </c>
      <c r="D84" s="26"/>
      <c r="E84" s="34"/>
      <c r="F84" s="26" t="s">
        <v>133</v>
      </c>
      <c r="G84" s="27" t="s">
        <v>116</v>
      </c>
    </row>
    <row r="85" spans="1:7" x14ac:dyDescent="0.25">
      <c r="A85" t="s">
        <v>140</v>
      </c>
      <c r="B85" s="20" t="s">
        <v>93</v>
      </c>
      <c r="C85" s="21">
        <v>1000</v>
      </c>
      <c r="D85" s="26"/>
      <c r="E85" s="34"/>
      <c r="F85" s="26" t="s">
        <v>135</v>
      </c>
      <c r="G85" s="27" t="s">
        <v>116</v>
      </c>
    </row>
    <row r="86" spans="1:7" x14ac:dyDescent="0.25">
      <c r="A86" t="s">
        <v>141</v>
      </c>
      <c r="B86" s="20" t="s">
        <v>106</v>
      </c>
      <c r="C86" s="21">
        <v>2500</v>
      </c>
      <c r="D86" s="34"/>
      <c r="E86" s="34"/>
      <c r="F86" s="26" t="s">
        <v>143</v>
      </c>
      <c r="G86" s="27" t="s">
        <v>116</v>
      </c>
    </row>
    <row r="87" spans="1:7" x14ac:dyDescent="0.25">
      <c r="A87" t="s">
        <v>198</v>
      </c>
      <c r="B87" s="20" t="s">
        <v>129</v>
      </c>
      <c r="C87" s="21">
        <v>2000</v>
      </c>
      <c r="D87" s="34"/>
      <c r="E87" s="34"/>
      <c r="G87" s="27"/>
    </row>
    <row r="88" spans="1:7" x14ac:dyDescent="0.25">
      <c r="A88" t="s">
        <v>142</v>
      </c>
      <c r="B88" s="20" t="s">
        <v>93</v>
      </c>
      <c r="C88" s="21">
        <v>4500</v>
      </c>
      <c r="D88" s="26"/>
      <c r="E88" s="34"/>
      <c r="F88" s="26" t="s">
        <v>145</v>
      </c>
      <c r="G88" s="27" t="s">
        <v>116</v>
      </c>
    </row>
    <row r="89" spans="1:7" x14ac:dyDescent="0.25">
      <c r="A89" t="s">
        <v>144</v>
      </c>
      <c r="B89" s="20" t="s">
        <v>93</v>
      </c>
      <c r="C89" s="21">
        <v>1300</v>
      </c>
      <c r="D89" s="34"/>
      <c r="E89" s="34"/>
      <c r="F89" s="26" t="s">
        <v>143</v>
      </c>
      <c r="G89" s="27" t="s">
        <v>116</v>
      </c>
    </row>
    <row r="90" spans="1:7" x14ac:dyDescent="0.25">
      <c r="A90" t="s">
        <v>146</v>
      </c>
      <c r="B90" s="20" t="s">
        <v>93</v>
      </c>
      <c r="C90" s="21">
        <v>4500</v>
      </c>
      <c r="D90" s="26"/>
      <c r="E90" s="34"/>
      <c r="F90" s="26" t="s">
        <v>145</v>
      </c>
      <c r="G90" s="27" t="s">
        <v>116</v>
      </c>
    </row>
    <row r="91" spans="1:7" x14ac:dyDescent="0.25">
      <c r="A91" t="s">
        <v>147</v>
      </c>
      <c r="B91" s="20" t="s">
        <v>93</v>
      </c>
      <c r="C91" s="21">
        <v>1300</v>
      </c>
      <c r="D91" s="34"/>
      <c r="E91" s="34"/>
      <c r="F91" s="26" t="s">
        <v>143</v>
      </c>
      <c r="G91" s="27" t="s">
        <v>116</v>
      </c>
    </row>
    <row r="92" spans="1:7" x14ac:dyDescent="0.25">
      <c r="A92" t="s">
        <v>148</v>
      </c>
      <c r="B92" s="20" t="s">
        <v>93</v>
      </c>
      <c r="C92" s="21">
        <v>4500</v>
      </c>
      <c r="D92" s="26"/>
      <c r="E92" s="34"/>
      <c r="F92" s="26" t="s">
        <v>145</v>
      </c>
      <c r="G92" s="27" t="s">
        <v>116</v>
      </c>
    </row>
    <row r="93" spans="1:7" x14ac:dyDescent="0.25">
      <c r="A93" t="s">
        <v>149</v>
      </c>
      <c r="B93" s="20" t="s">
        <v>93</v>
      </c>
      <c r="C93" s="21">
        <v>1300</v>
      </c>
      <c r="D93" s="26"/>
      <c r="E93" s="34"/>
      <c r="G93" s="27"/>
    </row>
    <row r="94" spans="1:7" x14ac:dyDescent="0.25">
      <c r="A94" s="13" t="s">
        <v>150</v>
      </c>
      <c r="B94" s="20"/>
      <c r="C94" s="21">
        <v>3500</v>
      </c>
      <c r="D94" s="34"/>
      <c r="E94" s="34"/>
      <c r="G94" s="27"/>
    </row>
    <row r="95" spans="1:7" x14ac:dyDescent="0.25">
      <c r="A95" s="13" t="s">
        <v>257</v>
      </c>
      <c r="B95" s="20"/>
      <c r="C95" s="21">
        <v>1000</v>
      </c>
      <c r="D95" s="34"/>
      <c r="E95" s="34"/>
      <c r="G95" s="27"/>
    </row>
    <row r="96" spans="1:7" x14ac:dyDescent="0.25">
      <c r="A96" t="s">
        <v>151</v>
      </c>
      <c r="B96" s="20" t="s">
        <v>152</v>
      </c>
      <c r="C96" s="21">
        <v>5000</v>
      </c>
      <c r="D96" s="15" t="s">
        <v>183</v>
      </c>
    </row>
    <row r="97" spans="1:7" x14ac:dyDescent="0.25">
      <c r="A97" s="13" t="s">
        <v>169</v>
      </c>
      <c r="B97" s="20"/>
      <c r="C97" s="21"/>
      <c r="D97" s="34"/>
      <c r="E97" s="34"/>
      <c r="G97" s="27"/>
    </row>
    <row r="98" spans="1:7" x14ac:dyDescent="0.25">
      <c r="A98" s="13" t="s">
        <v>169</v>
      </c>
      <c r="B98" s="20"/>
      <c r="C98" s="21"/>
      <c r="D98" s="34"/>
      <c r="E98" s="34"/>
      <c r="G98" s="27"/>
    </row>
    <row r="99" spans="1:7" x14ac:dyDescent="0.25">
      <c r="A99" s="13" t="s">
        <v>170</v>
      </c>
      <c r="B99" s="20"/>
      <c r="C99" s="21"/>
      <c r="D99" s="34"/>
      <c r="E99" s="34"/>
      <c r="G99" s="27"/>
    </row>
    <row r="100" spans="1:7" x14ac:dyDescent="0.25">
      <c r="A100" s="13" t="s">
        <v>171</v>
      </c>
      <c r="B100" s="20"/>
      <c r="C100" s="21"/>
      <c r="D100" s="34"/>
      <c r="E100" s="34"/>
      <c r="G100" s="27"/>
    </row>
    <row r="101" spans="1:7" x14ac:dyDescent="0.25">
      <c r="A101" s="13" t="s">
        <v>172</v>
      </c>
      <c r="B101" s="20"/>
      <c r="C101" s="21"/>
      <c r="D101" s="34"/>
      <c r="E101" s="34"/>
      <c r="G101" s="27"/>
    </row>
    <row r="102" spans="1:7" ht="15.75" thickBot="1" x14ac:dyDescent="0.3">
      <c r="A102" s="29" t="s">
        <v>72</v>
      </c>
      <c r="B102" s="29"/>
      <c r="C102" s="32">
        <f>SUM(C59:C101)</f>
        <v>126600</v>
      </c>
      <c r="D102" s="16"/>
    </row>
    <row r="103" spans="1:7" ht="15.75" thickTop="1" x14ac:dyDescent="0.25">
      <c r="A103" s="29"/>
      <c r="B103" s="29"/>
      <c r="C103" s="33"/>
      <c r="D103" s="16"/>
    </row>
    <row r="104" spans="1:7" x14ac:dyDescent="0.25">
      <c r="A104" s="29"/>
      <c r="B104" s="29"/>
      <c r="C104" s="33"/>
      <c r="D104" s="16"/>
    </row>
    <row r="105" spans="1:7" x14ac:dyDescent="0.25">
      <c r="A105" s="29"/>
      <c r="B105" s="29"/>
      <c r="C105" s="33"/>
      <c r="D105" s="16"/>
    </row>
    <row r="106" spans="1:7" x14ac:dyDescent="0.25">
      <c r="A106" s="29"/>
      <c r="B106" s="29"/>
      <c r="C106" s="33"/>
    </row>
    <row r="107" spans="1:7" x14ac:dyDescent="0.25">
      <c r="A107" s="29" t="s">
        <v>153</v>
      </c>
      <c r="B107" s="29"/>
      <c r="C107" s="29" t="s">
        <v>190</v>
      </c>
    </row>
    <row r="108" spans="1:7" x14ac:dyDescent="0.25">
      <c r="A108" s="29" t="s">
        <v>154</v>
      </c>
      <c r="B108" s="29"/>
      <c r="C108" s="29" t="s">
        <v>155</v>
      </c>
    </row>
    <row r="109" spans="1:7" x14ac:dyDescent="0.25">
      <c r="A109" s="29" t="s">
        <v>156</v>
      </c>
      <c r="B109" s="29"/>
      <c r="C109" s="29" t="s">
        <v>179</v>
      </c>
    </row>
    <row r="110" spans="1:7" x14ac:dyDescent="0.25">
      <c r="A110" s="29" t="s">
        <v>157</v>
      </c>
      <c r="B110" s="29"/>
      <c r="C110" s="29" t="s">
        <v>180</v>
      </c>
      <c r="D110" s="16"/>
    </row>
    <row r="111" spans="1:7" x14ac:dyDescent="0.25">
      <c r="A111" s="29" t="s">
        <v>158</v>
      </c>
      <c r="B111" s="29"/>
      <c r="C111" s="29" t="s">
        <v>159</v>
      </c>
    </row>
    <row r="112" spans="1:7" x14ac:dyDescent="0.25">
      <c r="C112" s="29" t="s">
        <v>181</v>
      </c>
    </row>
    <row r="113" spans="1:3" x14ac:dyDescent="0.25">
      <c r="A113" s="13"/>
      <c r="C113" s="21"/>
    </row>
    <row r="114" spans="1:3" x14ac:dyDescent="0.25">
      <c r="A114" s="13"/>
      <c r="C114" s="21"/>
    </row>
    <row r="115" spans="1:3" x14ac:dyDescent="0.25">
      <c r="C115" s="21"/>
    </row>
    <row r="116" spans="1:3" x14ac:dyDescent="0.25">
      <c r="C116" s="21"/>
    </row>
    <row r="117" spans="1:3" x14ac:dyDescent="0.25">
      <c r="C117" s="21"/>
    </row>
    <row r="118" spans="1:3" x14ac:dyDescent="0.25">
      <c r="C118" s="21"/>
    </row>
    <row r="119" spans="1:3" x14ac:dyDescent="0.25">
      <c r="C119" s="21"/>
    </row>
    <row r="120" spans="1:3" x14ac:dyDescent="0.25">
      <c r="C120" s="21"/>
    </row>
    <row r="121" spans="1:3" x14ac:dyDescent="0.25">
      <c r="C121" s="21"/>
    </row>
    <row r="122" spans="1:3" x14ac:dyDescent="0.25">
      <c r="C122" s="21"/>
    </row>
    <row r="123" spans="1:3" x14ac:dyDescent="0.25">
      <c r="C123" s="21"/>
    </row>
    <row r="124" spans="1:3" x14ac:dyDescent="0.25">
      <c r="C124" s="21"/>
    </row>
    <row r="125" spans="1:3" x14ac:dyDescent="0.25">
      <c r="C125" s="21"/>
    </row>
    <row r="126" spans="1:3" x14ac:dyDescent="0.25">
      <c r="C126" s="21"/>
    </row>
    <row r="127" spans="1:3" x14ac:dyDescent="0.25">
      <c r="C127" s="21"/>
    </row>
    <row r="128" spans="1:3" x14ac:dyDescent="0.25">
      <c r="C128" s="21"/>
    </row>
    <row r="129" spans="3:3" x14ac:dyDescent="0.25">
      <c r="C129" s="21"/>
    </row>
    <row r="130" spans="3:3" x14ac:dyDescent="0.25">
      <c r="C130" s="21"/>
    </row>
    <row r="131" spans="3:3" x14ac:dyDescent="0.25">
      <c r="C131" s="21"/>
    </row>
    <row r="132" spans="3:3" x14ac:dyDescent="0.25">
      <c r="C132" s="21"/>
    </row>
    <row r="133" spans="3:3" x14ac:dyDescent="0.25">
      <c r="C133" s="21"/>
    </row>
    <row r="134" spans="3:3" x14ac:dyDescent="0.25">
      <c r="C134" s="21"/>
    </row>
    <row r="135" spans="3:3" x14ac:dyDescent="0.25">
      <c r="C135" s="21"/>
    </row>
    <row r="136" spans="3:3" x14ac:dyDescent="0.25">
      <c r="C136" s="21"/>
    </row>
    <row r="137" spans="3:3" x14ac:dyDescent="0.25">
      <c r="C137" s="21"/>
    </row>
    <row r="138" spans="3:3" x14ac:dyDescent="0.25">
      <c r="C138" s="21"/>
    </row>
    <row r="139" spans="3:3" x14ac:dyDescent="0.25">
      <c r="C139" s="21"/>
    </row>
    <row r="140" spans="3:3" x14ac:dyDescent="0.25">
      <c r="C140" s="21"/>
    </row>
    <row r="141" spans="3:3" x14ac:dyDescent="0.25">
      <c r="C141" s="21"/>
    </row>
    <row r="142" spans="3:3" x14ac:dyDescent="0.25">
      <c r="C142" s="21"/>
    </row>
    <row r="143" spans="3:3" x14ac:dyDescent="0.25">
      <c r="C143" s="21"/>
    </row>
    <row r="144" spans="3:3" x14ac:dyDescent="0.25">
      <c r="C144" s="21"/>
    </row>
    <row r="145" spans="3:3" x14ac:dyDescent="0.25">
      <c r="C145" s="21"/>
    </row>
    <row r="146" spans="3:3" x14ac:dyDescent="0.25">
      <c r="C146" s="21"/>
    </row>
    <row r="147" spans="3:3" x14ac:dyDescent="0.25">
      <c r="C147" s="21"/>
    </row>
    <row r="148" spans="3:3" x14ac:dyDescent="0.25">
      <c r="C148" s="21"/>
    </row>
    <row r="149" spans="3:3" x14ac:dyDescent="0.25">
      <c r="C149" s="21"/>
    </row>
    <row r="150" spans="3:3" x14ac:dyDescent="0.25">
      <c r="C150" s="21"/>
    </row>
    <row r="151" spans="3:3" x14ac:dyDescent="0.25">
      <c r="C151" s="21"/>
    </row>
    <row r="152" spans="3:3" x14ac:dyDescent="0.25">
      <c r="C152" s="21"/>
    </row>
    <row r="153" spans="3:3" x14ac:dyDescent="0.25">
      <c r="C153" s="21"/>
    </row>
    <row r="154" spans="3:3" x14ac:dyDescent="0.25">
      <c r="C154" s="21"/>
    </row>
    <row r="155" spans="3:3" x14ac:dyDescent="0.25">
      <c r="C155" s="21"/>
    </row>
    <row r="156" spans="3:3" x14ac:dyDescent="0.25">
      <c r="C156" s="21"/>
    </row>
    <row r="157" spans="3:3" x14ac:dyDescent="0.25">
      <c r="C157" s="21"/>
    </row>
    <row r="158" spans="3:3" x14ac:dyDescent="0.25">
      <c r="C158" s="21"/>
    </row>
    <row r="159" spans="3:3" x14ac:dyDescent="0.25">
      <c r="C159" s="21"/>
    </row>
    <row r="160" spans="3:3" x14ac:dyDescent="0.25">
      <c r="C160" s="21"/>
    </row>
  </sheetData>
  <printOptions horizontalCentered="1" gridLines="1"/>
  <pageMargins left="0" right="0" top="0.75" bottom="0.5" header="0" footer="0"/>
  <pageSetup orientation="portrait" r:id="rId1"/>
  <headerFooter>
    <oddHeader>&amp;CTodd County Board of Education
2024-2025 Extra Duty Pay Schedule</oddHeader>
    <oddFooter>&amp;L&amp;D&amp;R&amp;P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60580A9B786469597F47E39E92D30" ma:contentTypeVersion="4" ma:contentTypeDescription="Create a new document." ma:contentTypeScope="" ma:versionID="927f28a93f0d9e64c642903064fc8510">
  <xsd:schema xmlns:xsd="http://www.w3.org/2001/XMLSchema" xmlns:xs="http://www.w3.org/2001/XMLSchema" xmlns:p="http://schemas.microsoft.com/office/2006/metadata/properties" xmlns:ns3="25c14e1b-fe72-4f44-a174-e55e0b9685ae" targetNamespace="http://schemas.microsoft.com/office/2006/metadata/properties" ma:root="true" ma:fieldsID="49042c9b55106fc1671ae12634c9351f" ns3:_="">
    <xsd:import namespace="25c14e1b-fe72-4f44-a174-e55e0b9685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4e1b-fe72-4f44-a174-e55e0b968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c14e1b-fe72-4f44-a174-e55e0b9685a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997B59-DF95-4656-86A8-CEBBCE7DDF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14e1b-fe72-4f44-a174-e55e0b968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89EA53-076C-4A15-A24A-79FFAE4DB0E9}">
  <ds:schemaRefs>
    <ds:schemaRef ds:uri="25c14e1b-fe72-4f44-a174-e55e0b9685ae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D48B725-E73C-427B-A2ED-10DADD63C2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Certified</vt:lpstr>
      <vt:lpstr>Classified</vt:lpstr>
      <vt:lpstr>Therapists</vt:lpstr>
      <vt:lpstr>Admin</vt:lpstr>
      <vt:lpstr>Substitute</vt:lpstr>
      <vt:lpstr>Extra Duty</vt:lpstr>
      <vt:lpstr>Classified!Print_Titles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Donna</dc:creator>
  <cp:lastModifiedBy>Preston Browning</cp:lastModifiedBy>
  <cp:lastPrinted>2024-05-14T14:42:56Z</cp:lastPrinted>
  <dcterms:created xsi:type="dcterms:W3CDTF">2019-04-01T12:51:25Z</dcterms:created>
  <dcterms:modified xsi:type="dcterms:W3CDTF">2024-12-02T14:04:47Z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0x010100C7E60580A9B786469597F47E39E92D30</vt:lpwstr>
  </property>
</Properties>
</file>