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Board Meeting\24-25\(B) August 2024\"/>
    </mc:Choice>
  </mc:AlternateContent>
  <xr:revisionPtr revIDLastSave="0" documentId="8_{6C2ED872-0366-4889-A644-E39110619F8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G-5" sheetId="4" r:id="rId1"/>
    <sheet name="Inv Breakdown" sheetId="5" r:id="rId2"/>
  </sheets>
  <definedNames>
    <definedName name="_xlnm.Print_Area" localSheetId="0">'BG-5'!$A$1:$X$74</definedName>
  </definedNames>
  <calcPr calcId="191029" iterate="1" iterateCount="50" iterateDelta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9" i="4" l="1"/>
  <c r="F3" i="5"/>
  <c r="I3" i="5" l="1"/>
  <c r="G3" i="5"/>
  <c r="E3" i="5"/>
  <c r="B3" i="5"/>
  <c r="I22" i="5" l="1"/>
  <c r="H22" i="5"/>
  <c r="G22" i="5"/>
  <c r="F22" i="5"/>
  <c r="E22" i="5"/>
  <c r="D22" i="5"/>
  <c r="C22" i="5"/>
  <c r="B22" i="5"/>
  <c r="J21" i="5"/>
  <c r="J20" i="5"/>
  <c r="J19" i="5"/>
  <c r="J18" i="5"/>
  <c r="J17" i="5"/>
  <c r="J16" i="5"/>
  <c r="J15" i="5"/>
  <c r="J14" i="5"/>
  <c r="J13" i="5"/>
  <c r="J12" i="5"/>
  <c r="J11" i="5"/>
  <c r="J10" i="5"/>
  <c r="J9" i="5"/>
  <c r="J8" i="5"/>
  <c r="J7" i="5"/>
  <c r="J6" i="5"/>
  <c r="J5" i="5"/>
  <c r="J4" i="5"/>
  <c r="J3" i="5"/>
  <c r="J2" i="5"/>
  <c r="J52" i="4"/>
  <c r="R52" i="4"/>
  <c r="U52" i="4"/>
  <c r="G52" i="4"/>
  <c r="F23" i="5" l="1"/>
  <c r="J22" i="5"/>
</calcChain>
</file>

<file path=xl/sharedStrings.xml><?xml version="1.0" encoding="utf-8"?>
<sst xmlns="http://schemas.openxmlformats.org/spreadsheetml/2006/main" count="110" uniqueCount="107">
  <si>
    <t>KENTUCKY DEPARTMENT OF EDUCATION</t>
  </si>
  <si>
    <t>702 KAR 4:160</t>
  </si>
  <si>
    <t>District:</t>
  </si>
  <si>
    <t>DATE:</t>
  </si>
  <si>
    <t>PROJECT CLOSEOUT FORM</t>
  </si>
  <si>
    <t>Code:</t>
  </si>
  <si>
    <t xml:space="preserve">District </t>
  </si>
  <si>
    <t>Name:</t>
  </si>
  <si>
    <t xml:space="preserve">Facility </t>
  </si>
  <si>
    <t>Project Name:</t>
  </si>
  <si>
    <t>BG #:</t>
  </si>
  <si>
    <t>The expense totals reflected on this form were incurred as a result of the construction for the above reference project.</t>
  </si>
  <si>
    <t>An accounting of the expenses was presented to the board for review and approval prior to payment.</t>
  </si>
  <si>
    <t>Board Order Date:</t>
  </si>
  <si>
    <t>Board of Education accepts this project as being complete subject to the review of KDE.</t>
  </si>
  <si>
    <t>Submit one complete copy to KDE for each completed project.</t>
  </si>
  <si>
    <t>The work performed under this project has been reviewed and found to be substantially complete, according to the KDE approved Construction Documents.</t>
  </si>
  <si>
    <t>LOCAL BOARD ORDER MUST BE ON FILE WITH DISTRICT</t>
  </si>
  <si>
    <t>FINAL PROJECT COSTS</t>
  </si>
  <si>
    <t xml:space="preserve">School Code: </t>
  </si>
  <si>
    <t>Total Funds:</t>
  </si>
  <si>
    <t>Total Costs:</t>
  </si>
  <si>
    <t>FINAL FUND SOURCES UTILIZED</t>
  </si>
  <si>
    <t>The</t>
  </si>
  <si>
    <t xml:space="preserve"> </t>
  </si>
  <si>
    <t xml:space="preserve">Local Board of Education Designee: </t>
  </si>
  <si>
    <t>C</t>
  </si>
  <si>
    <t>BG-5 Date:</t>
  </si>
  <si>
    <t>Upon project completion, submit a revised total building inventory file, per 702 KAR 4:180, for building(s) modified or newly constructed during the project.</t>
  </si>
  <si>
    <t>Date of Inventory Update:</t>
  </si>
  <si>
    <t xml:space="preserve">Date of Project Substantial Completion :  </t>
  </si>
  <si>
    <t>SUBMIT AN INVENTORY UPDATE - PER 702 KAR 4:180</t>
  </si>
  <si>
    <t>BG-5</t>
  </si>
  <si>
    <t>A.  PROJECT COMPLETION &amp; INVENTORY UPDATE</t>
  </si>
  <si>
    <t>Project Total Gross Square Footage:</t>
  </si>
  <si>
    <t>B.  RECONCILIATION OF FINAL PROJECT COST</t>
  </si>
  <si>
    <t>7. Cash - Capital Outlay</t>
  </si>
  <si>
    <t>1.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</si>
  <si>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</si>
  <si>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</si>
  <si>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</si>
  <si>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</si>
  <si>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</si>
  <si>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</si>
  <si>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</si>
  <si>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</si>
  <si>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</si>
  <si>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</si>
  <si>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</si>
  <si>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</si>
  <si>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Total Construction Cost</t>
  </si>
  <si>
    <t>Construction Contingency</t>
  </si>
  <si>
    <t>Architect/Engineer Fee</t>
  </si>
  <si>
    <t>Construction Manager Fee</t>
  </si>
  <si>
    <t>Fiscal Agent Fee</t>
  </si>
  <si>
    <t>Bond Discount</t>
  </si>
  <si>
    <t>Equipment/Furnishings</t>
  </si>
  <si>
    <t>Equipment/Computers</t>
  </si>
  <si>
    <t>Technology Network (KETS)</t>
  </si>
  <si>
    <t>Site Acquisition</t>
  </si>
  <si>
    <t>Site Survey</t>
  </si>
  <si>
    <t>Geotechnical Investigations</t>
  </si>
  <si>
    <t>Special Inspections</t>
  </si>
  <si>
    <t>Commissioning</t>
  </si>
  <si>
    <t>Advertising</t>
  </si>
  <si>
    <t>Printing</t>
  </si>
  <si>
    <t>Plan Review</t>
  </si>
  <si>
    <t>Ship, Mileage</t>
  </si>
  <si>
    <t>15.</t>
  </si>
  <si>
    <t>16.</t>
  </si>
  <si>
    <t>17</t>
  </si>
  <si>
    <t>18.</t>
  </si>
  <si>
    <t>19.</t>
  </si>
  <si>
    <t>1. Bond Sale - SFCC</t>
  </si>
  <si>
    <t>2. Bond Requirement - SFCC</t>
  </si>
  <si>
    <t>3. Local FSPK Bond Sale</t>
  </si>
  <si>
    <t>4. Local General Fund Bond Sale</t>
  </si>
  <si>
    <t>6. Cash - Building Fund</t>
  </si>
  <si>
    <t>8. Cash - Investment Earnings</t>
  </si>
  <si>
    <t>10. City-County - KYTC Reimbursement</t>
  </si>
  <si>
    <t>12. Federal Funds</t>
  </si>
  <si>
    <t>13. Funds Available - External Partner</t>
  </si>
  <si>
    <t>14. Residual Funds</t>
  </si>
  <si>
    <r>
      <rPr>
        <sz val="8"/>
        <color indexed="8"/>
        <rFont val="Arial"/>
        <family val="2"/>
      </rPr>
      <t>CURRENT BG-1 COSTS                            (reconciled with bid amts.)</t>
    </r>
  </si>
  <si>
    <t>CURRENT BG-1
FUNDS AVAILABLE 
(reconciled with bid amounts)</t>
  </si>
  <si>
    <t>Issuance Fees</t>
  </si>
  <si>
    <t>5. Cash - SFCC Requirement</t>
  </si>
  <si>
    <t>9. Cash - General Fund</t>
  </si>
  <si>
    <t>11. KETS</t>
  </si>
  <si>
    <t>15. School Security Funds</t>
  </si>
  <si>
    <t>INV#</t>
  </si>
  <si>
    <t>FEE</t>
  </si>
  <si>
    <t>PLAN REVIEW</t>
  </si>
  <si>
    <t>AD</t>
  </si>
  <si>
    <t>PRINT-IN</t>
  </si>
  <si>
    <t>PRINT-OUT</t>
  </si>
  <si>
    <t>CO FEE</t>
  </si>
  <si>
    <t>MILEAGE</t>
  </si>
  <si>
    <t>SHIPPING</t>
  </si>
  <si>
    <t>TOTAL</t>
  </si>
  <si>
    <t>Russellville Independent</t>
  </si>
  <si>
    <t>Stevenson Elementary School</t>
  </si>
  <si>
    <t>22-409</t>
  </si>
  <si>
    <t>Stevenson Elementary Window Replacement</t>
  </si>
  <si>
    <t>22012-001</t>
  </si>
  <si>
    <t>22012-002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</si>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</sst>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_(* #,##0_);_(* \(#,##0\);_(* &quot;-&quot;??_);_(@_)"/>
    <numFmt numFmtId="166" formatCode="m/d/yy;@"/>
  </numFmts>
  <fonts count="18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Helvetica"/>
      <family val="2"/>
    </font>
    <font>
      <sz val="10"/>
      <color theme="1"/>
      <name val="Times New Roman"/>
      <family val="1"/>
    </font>
    <font>
      <b/>
      <sz val="9"/>
      <color theme="1"/>
      <name val="Helvetica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Times New Roman"/>
      <family val="1"/>
    </font>
    <font>
      <sz val="9.5"/>
      <color theme="1"/>
      <name val="Arial"/>
      <family val="2"/>
    </font>
    <font>
      <b/>
      <sz val="8"/>
      <color theme="1"/>
      <name val="Arial"/>
      <family val="2"/>
    </font>
    <font>
      <sz val="8"/>
      <color indexed="8"/>
      <name val="Arial"/>
      <family val="2"/>
    </font>
    <font>
      <sz val="8"/>
      <color theme="1"/>
      <name val="Times New Roman"/>
      <family val="1"/>
    </font>
    <font>
      <b/>
      <sz val="1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</cellStyleXfs>
  <cellXfs count="101">
    <xf numFmtId="0" fontId="0" fillId="0" borderId="0" xfId="0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7" fillId="0" borderId="0" xfId="0" applyFont="1"/>
    <xf numFmtId="0" fontId="8" fillId="0" borderId="0" xfId="0" applyFont="1" applyAlignment="1">
      <alignment vertical="center"/>
    </xf>
    <xf numFmtId="0" fontId="8" fillId="0" borderId="0" xfId="0" applyFont="1"/>
    <xf numFmtId="0" fontId="8" fillId="0" borderId="3" xfId="0" applyFont="1" applyBorder="1" applyAlignment="1">
      <alignment horizontal="right"/>
    </xf>
    <xf numFmtId="0" fontId="6" fillId="0" borderId="3" xfId="0" applyFont="1" applyBorder="1"/>
    <xf numFmtId="0" fontId="8" fillId="0" borderId="4" xfId="0" applyFont="1" applyBorder="1" applyAlignment="1">
      <alignment vertical="center"/>
    </xf>
    <xf numFmtId="0" fontId="8" fillId="0" borderId="4" xfId="0" applyFont="1" applyBorder="1"/>
    <xf numFmtId="0" fontId="8" fillId="0" borderId="0" xfId="0" applyFont="1" applyAlignment="1">
      <alignment horizontal="right"/>
    </xf>
    <xf numFmtId="0" fontId="9" fillId="0" borderId="0" xfId="0" applyFont="1"/>
    <xf numFmtId="0" fontId="10" fillId="0" borderId="0" xfId="0" applyFont="1"/>
    <xf numFmtId="0" fontId="9" fillId="0" borderId="0" xfId="0" applyFont="1" applyAlignment="1">
      <alignment horizontal="center" wrapText="1"/>
    </xf>
    <xf numFmtId="0" fontId="9" fillId="0" borderId="0" xfId="0" applyFont="1" applyAlignment="1">
      <alignment wrapText="1"/>
    </xf>
    <xf numFmtId="0" fontId="6" fillId="0" borderId="0" xfId="0" applyFont="1" applyAlignment="1">
      <alignment wrapText="1"/>
    </xf>
    <xf numFmtId="0" fontId="9" fillId="0" borderId="1" xfId="0" applyFont="1" applyBorder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3" fillId="0" borderId="0" xfId="0" applyFont="1"/>
    <xf numFmtId="0" fontId="11" fillId="0" borderId="0" xfId="0" applyFont="1"/>
    <xf numFmtId="0" fontId="3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9" fillId="0" borderId="0" xfId="0" applyFont="1" applyAlignment="1">
      <alignment horizontal="left" wrapText="1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4" fillId="0" borderId="0" xfId="0" applyFont="1" applyAlignment="1">
      <alignment horizontal="center"/>
    </xf>
    <xf numFmtId="0" fontId="4" fillId="0" borderId="0" xfId="0" applyFont="1" applyAlignment="1">
      <alignment wrapText="1"/>
    </xf>
    <xf numFmtId="0" fontId="10" fillId="0" borderId="0" xfId="0" applyFont="1" applyAlignment="1">
      <alignment wrapText="1"/>
    </xf>
    <xf numFmtId="0" fontId="4" fillId="0" borderId="0" xfId="0" applyFont="1"/>
    <xf numFmtId="164" fontId="3" fillId="0" borderId="0" xfId="0" applyNumberFormat="1" applyFont="1" applyAlignment="1">
      <alignment horizontal="right"/>
    </xf>
    <xf numFmtId="164" fontId="9" fillId="0" borderId="0" xfId="0" applyNumberFormat="1" applyFont="1" applyAlignment="1">
      <alignment horizontal="center"/>
    </xf>
    <xf numFmtId="44" fontId="3" fillId="0" borderId="0" xfId="2" applyFont="1" applyBorder="1" applyAlignment="1" applyProtection="1">
      <alignment horizontal="center"/>
    </xf>
    <xf numFmtId="44" fontId="3" fillId="0" borderId="0" xfId="0" applyNumberFormat="1" applyFont="1" applyAlignment="1">
      <alignment horizontal="center"/>
    </xf>
    <xf numFmtId="49" fontId="3" fillId="0" borderId="0" xfId="0" applyNumberFormat="1" applyFont="1"/>
    <xf numFmtId="0" fontId="3" fillId="0" borderId="0" xfId="0" applyFont="1" applyAlignment="1">
      <alignment horizontal="left"/>
    </xf>
    <xf numFmtId="164" fontId="9" fillId="0" borderId="0" xfId="0" applyNumberFormat="1" applyFont="1"/>
    <xf numFmtId="0" fontId="10" fillId="0" borderId="0" xfId="0" applyFont="1" applyAlignment="1">
      <alignment horizontal="right" wrapText="1"/>
    </xf>
    <xf numFmtId="44" fontId="9" fillId="0" borderId="0" xfId="0" applyNumberFormat="1" applyFont="1" applyAlignment="1">
      <alignment horizontal="center"/>
    </xf>
    <xf numFmtId="164" fontId="9" fillId="0" borderId="0" xfId="0" applyNumberFormat="1" applyFont="1" applyAlignment="1">
      <alignment horizontal="right"/>
    </xf>
    <xf numFmtId="0" fontId="9" fillId="0" borderId="5" xfId="0" applyFont="1" applyBorder="1"/>
    <xf numFmtId="0" fontId="9" fillId="0" borderId="6" xfId="0" applyFont="1" applyBorder="1"/>
    <xf numFmtId="0" fontId="9" fillId="0" borderId="7" xfId="0" applyFont="1" applyBorder="1"/>
    <xf numFmtId="0" fontId="9" fillId="0" borderId="8" xfId="0" applyFont="1" applyBorder="1"/>
    <xf numFmtId="0" fontId="3" fillId="0" borderId="0" xfId="0" applyFont="1" applyAlignment="1">
      <alignment horizontal="right"/>
    </xf>
    <xf numFmtId="0" fontId="3" fillId="0" borderId="5" xfId="0" applyFont="1" applyBorder="1"/>
    <xf numFmtId="0" fontId="12" fillId="0" borderId="0" xfId="0" applyFont="1"/>
    <xf numFmtId="0" fontId="3" fillId="0" borderId="9" xfId="0" applyFont="1" applyBorder="1"/>
    <xf numFmtId="0" fontId="9" fillId="0" borderId="10" xfId="0" applyFont="1" applyBorder="1"/>
    <xf numFmtId="0" fontId="10" fillId="0" borderId="0" xfId="0" applyFont="1" applyAlignment="1">
      <alignment horizontal="right"/>
    </xf>
    <xf numFmtId="0" fontId="9" fillId="0" borderId="3" xfId="0" applyFont="1" applyBorder="1"/>
    <xf numFmtId="0" fontId="4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13" fillId="0" borderId="0" xfId="0" applyFont="1" applyAlignment="1">
      <alignment wrapText="1"/>
    </xf>
    <xf numFmtId="0" fontId="13" fillId="0" borderId="0" xfId="0" applyFont="1" applyAlignment="1">
      <alignment horizontal="center" wrapText="1"/>
    </xf>
    <xf numFmtId="0" fontId="15" fillId="0" borderId="0" xfId="0" applyFont="1"/>
    <xf numFmtId="0" fontId="9" fillId="0" borderId="0" xfId="0" applyFont="1" applyAlignment="1" applyProtection="1">
      <alignment horizontal="left" wrapText="1"/>
      <protection locked="0"/>
    </xf>
    <xf numFmtId="166" fontId="9" fillId="0" borderId="0" xfId="0" applyNumberFormat="1" applyFont="1"/>
    <xf numFmtId="44" fontId="11" fillId="0" borderId="0" xfId="0" applyNumberFormat="1" applyFont="1"/>
    <xf numFmtId="0" fontId="1" fillId="0" borderId="0" xfId="0" applyFont="1"/>
    <xf numFmtId="0" fontId="16" fillId="3" borderId="0" xfId="0" applyFont="1" applyFill="1" applyAlignment="1">
      <alignment horizontal="center"/>
    </xf>
    <xf numFmtId="164" fontId="16" fillId="3" borderId="0" xfId="0" applyNumberFormat="1" applyFont="1" applyFill="1" applyAlignment="1">
      <alignment horizontal="center"/>
    </xf>
    <xf numFmtId="0" fontId="16" fillId="0" borderId="0" xfId="0" applyFon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1" xfId="0" applyNumberFormat="1" applyBorder="1" applyAlignment="1">
      <alignment horizontal="center"/>
    </xf>
    <xf numFmtId="164" fontId="16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44" fontId="3" fillId="0" borderId="1" xfId="0" applyNumberFormat="1" applyFont="1" applyBorder="1" applyAlignment="1" applyProtection="1">
      <alignment horizontal="center"/>
      <protection locked="0"/>
    </xf>
    <xf numFmtId="44" fontId="3" fillId="0" borderId="2" xfId="2" applyFont="1" applyBorder="1" applyAlignment="1" applyProtection="1">
      <alignment horizontal="center"/>
      <protection locked="0"/>
    </xf>
    <xf numFmtId="44" fontId="3" fillId="2" borderId="2" xfId="2" applyFont="1" applyFill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center" wrapText="1"/>
      <protection locked="0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left" wrapText="1"/>
    </xf>
    <xf numFmtId="0" fontId="9" fillId="0" borderId="1" xfId="0" applyFont="1" applyBorder="1" applyAlignment="1" applyProtection="1">
      <alignment horizontal="center"/>
      <protection locked="0"/>
    </xf>
    <xf numFmtId="0" fontId="9" fillId="0" borderId="1" xfId="0" applyFont="1" applyBorder="1" applyAlignment="1" applyProtection="1">
      <alignment horizontal="left" wrapText="1"/>
      <protection locked="0"/>
    </xf>
    <xf numFmtId="0" fontId="9" fillId="0" borderId="0" xfId="0" applyFont="1" applyAlignment="1">
      <alignment horizontal="center" wrapText="1"/>
    </xf>
    <xf numFmtId="44" fontId="3" fillId="0" borderId="1" xfId="2" applyFont="1" applyBorder="1" applyAlignment="1" applyProtection="1">
      <alignment horizontal="center"/>
      <protection locked="0"/>
    </xf>
    <xf numFmtId="0" fontId="4" fillId="0" borderId="0" xfId="0" applyFont="1" applyAlignment="1">
      <alignment horizontal="center" wrapText="1"/>
    </xf>
    <xf numFmtId="14" fontId="9" fillId="0" borderId="0" xfId="0" applyNumberFormat="1" applyFont="1" applyAlignment="1" applyProtection="1">
      <alignment horizontal="center" wrapText="1"/>
      <protection locked="0"/>
    </xf>
    <xf numFmtId="0" fontId="9" fillId="0" borderId="0" xfId="0" applyFont="1" applyAlignment="1" applyProtection="1">
      <alignment horizontal="center" wrapText="1"/>
      <protection locked="0"/>
    </xf>
    <xf numFmtId="44" fontId="3" fillId="0" borderId="1" xfId="0" applyNumberFormat="1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44" fontId="3" fillId="0" borderId="2" xfId="2" applyFont="1" applyFill="1" applyBorder="1" applyAlignment="1" applyProtection="1">
      <alignment horizontal="center"/>
      <protection locked="0"/>
    </xf>
    <xf numFmtId="44" fontId="3" fillId="0" borderId="1" xfId="0" applyNumberFormat="1" applyFont="1" applyBorder="1" applyAlignment="1">
      <alignment horizontal="center"/>
    </xf>
    <xf numFmtId="0" fontId="14" fillId="0" borderId="0" xfId="0" applyFont="1" applyAlignment="1">
      <alignment horizontal="center" wrapText="1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right"/>
    </xf>
    <xf numFmtId="0" fontId="9" fillId="0" borderId="1" xfId="0" applyFont="1" applyBorder="1" applyAlignment="1" applyProtection="1">
      <alignment horizontal="left"/>
      <protection locked="0"/>
    </xf>
    <xf numFmtId="165" fontId="3" fillId="0" borderId="1" xfId="1" applyNumberFormat="1" applyFont="1" applyFill="1" applyBorder="1" applyAlignment="1" applyProtection="1">
      <alignment horizontal="center"/>
      <protection locked="0"/>
    </xf>
    <xf numFmtId="166" fontId="9" fillId="0" borderId="1" xfId="0" applyNumberFormat="1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left"/>
      <protection locked="0"/>
    </xf>
    <xf numFmtId="44" fontId="17" fillId="4" borderId="1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44" fontId="10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10" fillId="0" borderId="0" xfId="0" applyFont="1" applyAlignment="1">
      <alignment horizontal="right"/>
    </xf>
    <xf numFmtId="164" fontId="16" fillId="0" borderId="0" xfId="0" applyNumberFormat="1" applyFont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Normal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openxmlformats.org/officeDocument/2006/relationships/customXml" Target="../customXml/item5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74"/>
  <sheetViews>
    <sheetView tabSelected="1" zoomScaleNormal="100" workbookViewId="0"/>
  </sheetViews>
  <sheetFormatPr defaultColWidth="9.140625" defaultRowHeight="12.75" x14ac:dyDescent="0.2"/>
  <cols>
    <col min="1" max="1" width="3.140625" style="2" customWidth="1"/>
    <col min="2" max="2" width="3.7109375" style="2" customWidth="1"/>
    <col min="3" max="3" width="1.7109375" style="2" customWidth="1"/>
    <col min="4" max="4" width="7" style="2" customWidth="1"/>
    <col min="5" max="5" width="7" style="2" hidden="1" customWidth="1"/>
    <col min="6" max="6" width="10" style="2" customWidth="1"/>
    <col min="7" max="7" width="8" style="2" customWidth="1"/>
    <col min="8" max="8" width="6.7109375" style="2" customWidth="1"/>
    <col min="9" max="9" width="1.28515625" style="2" customWidth="1"/>
    <col min="10" max="10" width="5.42578125" style="2" customWidth="1"/>
    <col min="11" max="11" width="1.140625" style="2" customWidth="1"/>
    <col min="12" max="12" width="1.42578125" style="2" customWidth="1"/>
    <col min="13" max="13" width="7.28515625" style="2" customWidth="1"/>
    <col min="14" max="14" width="1.7109375" style="2" customWidth="1"/>
    <col min="15" max="15" width="10" style="2" customWidth="1"/>
    <col min="16" max="16" width="9.42578125" style="2" customWidth="1"/>
    <col min="17" max="17" width="13.140625" style="2" customWidth="1"/>
    <col min="18" max="18" width="5.85546875" style="2" customWidth="1"/>
    <col min="19" max="19" width="10.28515625" style="2" customWidth="1"/>
    <col min="20" max="20" width="1.7109375" style="2" customWidth="1"/>
    <col min="21" max="21" width="2" style="2" customWidth="1"/>
    <col min="22" max="22" width="5.28515625" style="2" customWidth="1"/>
    <col min="23" max="23" width="7.140625" style="2" customWidth="1"/>
    <col min="24" max="24" width="3.28515625" style="2" customWidth="1"/>
    <col min="25" max="25" width="23.85546875" style="2" customWidth="1"/>
    <col min="26" max="27" width="6.42578125" style="2" customWidth="1"/>
    <col min="28" max="16384" width="9.140625" style="2"/>
  </cols>
  <sheetData>
    <row r="1" spans="1:24" ht="15.75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X1" s="3" t="s">
        <v>32</v>
      </c>
    </row>
    <row r="2" spans="1:24" ht="15.75" x14ac:dyDescent="0.25">
      <c r="A2" s="4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X2" s="3" t="s">
        <v>4</v>
      </c>
    </row>
    <row r="3" spans="1:24" ht="7.15" customHeight="1" thickBot="1" x14ac:dyDescent="0.25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7"/>
      <c r="T3" s="7"/>
      <c r="U3" s="8"/>
      <c r="V3" s="8"/>
      <c r="W3" s="8"/>
      <c r="X3" s="8"/>
    </row>
    <row r="4" spans="1:24" ht="7.15" customHeight="1" x14ac:dyDescent="0.2">
      <c r="A4" s="9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1"/>
      <c r="T4" s="11"/>
    </row>
    <row r="5" spans="1:24" ht="7.15" customHeight="1" x14ac:dyDescent="0.2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11"/>
      <c r="T5" s="11"/>
    </row>
    <row r="6" spans="1:24" x14ac:dyDescent="0.2">
      <c r="A6" s="73" t="s">
        <v>2</v>
      </c>
      <c r="B6" s="73"/>
      <c r="C6" s="6"/>
      <c r="D6" s="6"/>
      <c r="E6" s="6"/>
      <c r="F6" s="6"/>
      <c r="H6" s="12" t="s">
        <v>6</v>
      </c>
      <c r="I6" s="13"/>
      <c r="N6" s="6"/>
      <c r="O6" s="12" t="s">
        <v>8</v>
      </c>
      <c r="P6" s="13"/>
      <c r="Q6" s="13"/>
      <c r="R6" s="12"/>
      <c r="S6" s="6"/>
      <c r="T6" s="6"/>
      <c r="U6" s="77" t="s">
        <v>19</v>
      </c>
      <c r="V6" s="77"/>
      <c r="W6" s="14"/>
      <c r="X6" s="11"/>
    </row>
    <row r="7" spans="1:24" s="16" customFormat="1" ht="13.15" customHeight="1" x14ac:dyDescent="0.2">
      <c r="A7" s="74" t="s">
        <v>7</v>
      </c>
      <c r="B7" s="74"/>
      <c r="C7" s="76" t="s">
        <v>100</v>
      </c>
      <c r="D7" s="76"/>
      <c r="E7" s="76"/>
      <c r="F7" s="76"/>
      <c r="G7" s="76"/>
      <c r="H7" s="15" t="s">
        <v>5</v>
      </c>
      <c r="I7" s="72">
        <v>523</v>
      </c>
      <c r="J7" s="72"/>
      <c r="K7" s="72"/>
      <c r="L7" s="72"/>
      <c r="M7" s="72"/>
      <c r="N7" s="58"/>
      <c r="O7" s="15" t="s">
        <v>7</v>
      </c>
      <c r="P7" s="76" t="s">
        <v>101</v>
      </c>
      <c r="Q7" s="76"/>
      <c r="R7" s="76"/>
      <c r="S7" s="76"/>
      <c r="U7" s="77"/>
      <c r="V7" s="77"/>
      <c r="W7" s="72">
        <v>25</v>
      </c>
      <c r="X7" s="72"/>
    </row>
    <row r="8" spans="1:24" s="16" customFormat="1" ht="10.15" customHeight="1" x14ac:dyDescent="0.2">
      <c r="A8" s="15"/>
      <c r="B8" s="15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</row>
    <row r="9" spans="1:24" ht="13.9" customHeight="1" x14ac:dyDescent="0.2">
      <c r="A9" s="87" t="s">
        <v>10</v>
      </c>
      <c r="B9" s="87"/>
      <c r="C9" s="75" t="s">
        <v>102</v>
      </c>
      <c r="D9" s="75"/>
      <c r="E9" s="17"/>
      <c r="F9" s="88" t="s">
        <v>9</v>
      </c>
      <c r="G9" s="88"/>
      <c r="H9" s="88"/>
      <c r="I9" s="89" t="s">
        <v>103</v>
      </c>
      <c r="J9" s="89"/>
      <c r="K9" s="89"/>
      <c r="L9" s="89"/>
      <c r="M9" s="89"/>
      <c r="N9" s="89"/>
      <c r="O9" s="89"/>
      <c r="P9" s="89"/>
      <c r="Q9" s="89"/>
      <c r="R9" s="89"/>
      <c r="S9" s="89"/>
      <c r="T9" s="89"/>
      <c r="U9" s="89"/>
      <c r="V9" s="89"/>
      <c r="W9" s="89"/>
      <c r="X9" s="89"/>
    </row>
    <row r="10" spans="1:24" ht="13.9" customHeight="1" x14ac:dyDescent="0.2">
      <c r="A10" s="18"/>
      <c r="B10" s="18"/>
      <c r="C10" s="12"/>
      <c r="D10" s="12"/>
      <c r="E10" s="12"/>
      <c r="F10" s="19"/>
      <c r="G10" s="19"/>
      <c r="H10" s="19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8"/>
      <c r="T10" s="18"/>
      <c r="U10" s="18"/>
      <c r="V10" s="18"/>
      <c r="W10" s="18"/>
      <c r="X10" s="18"/>
    </row>
    <row r="11" spans="1:24" ht="7.15" customHeight="1" x14ac:dyDescent="0.2">
      <c r="A11" s="12"/>
      <c r="B11" s="12"/>
      <c r="C11" s="12"/>
      <c r="D11" s="12"/>
      <c r="E11" s="12"/>
      <c r="F11" s="20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</row>
    <row r="12" spans="1:24" ht="13.15" customHeight="1" x14ac:dyDescent="0.2">
      <c r="A12" s="12" t="s">
        <v>33</v>
      </c>
      <c r="B12" s="12"/>
      <c r="C12" s="12"/>
      <c r="D12" s="12"/>
      <c r="E12" s="12"/>
      <c r="F12" s="20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</row>
    <row r="13" spans="1:24" ht="13.15" customHeight="1" x14ac:dyDescent="0.2">
      <c r="A13" s="12"/>
      <c r="B13" s="12"/>
      <c r="C13" s="12"/>
      <c r="D13" s="12"/>
      <c r="E13" s="12"/>
      <c r="F13" s="20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</row>
    <row r="14" spans="1:24" s="21" customFormat="1" ht="4.9000000000000004" customHeight="1" x14ac:dyDescent="0.2">
      <c r="A14" s="20"/>
      <c r="B14" s="20"/>
      <c r="C14" s="20"/>
      <c r="D14" s="20"/>
      <c r="E14" s="20"/>
      <c r="F14" s="20"/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</row>
    <row r="15" spans="1:24" s="21" customFormat="1" ht="13.15" customHeight="1" x14ac:dyDescent="0.2">
      <c r="A15" s="20"/>
      <c r="B15" s="20" t="s">
        <v>34</v>
      </c>
      <c r="C15" s="20"/>
      <c r="D15" s="20"/>
      <c r="E15" s="20"/>
      <c r="F15" s="20"/>
      <c r="G15" s="20"/>
      <c r="H15" s="90" t="s">
        <v>106</v>
      </c>
      <c r="I15" s="90"/>
      <c r="J15" s="90"/>
      <c r="K15" s="90"/>
      <c r="L15" s="90"/>
      <c r="M15" s="9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</row>
    <row r="16" spans="1:24" s="21" customFormat="1" ht="4.9000000000000004" customHeight="1" x14ac:dyDescent="0.2">
      <c r="A16" s="20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</row>
    <row r="17" spans="1:24" s="21" customFormat="1" ht="10.15" customHeight="1" x14ac:dyDescent="0.2">
      <c r="A17" s="12"/>
      <c r="B17" s="74" t="s">
        <v>16</v>
      </c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74"/>
      <c r="P17" s="74"/>
      <c r="Q17" s="15"/>
      <c r="R17" s="77" t="s">
        <v>30</v>
      </c>
      <c r="S17" s="77"/>
      <c r="T17" s="15"/>
      <c r="U17" s="20"/>
      <c r="V17" s="20"/>
      <c r="W17" s="20"/>
      <c r="X17" s="20"/>
    </row>
    <row r="18" spans="1:24" s="21" customFormat="1" ht="2.4500000000000002" customHeight="1" x14ac:dyDescent="0.2">
      <c r="A18" s="12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74"/>
      <c r="P18" s="74"/>
      <c r="Q18" s="22"/>
      <c r="R18" s="77"/>
      <c r="S18" s="77"/>
      <c r="T18" s="23"/>
      <c r="U18" s="20"/>
      <c r="V18" s="20"/>
      <c r="W18" s="20"/>
      <c r="X18" s="20"/>
    </row>
    <row r="19" spans="1:24" s="21" customFormat="1" ht="13.15" customHeight="1" x14ac:dyDescent="0.2">
      <c r="A19" s="12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74"/>
      <c r="P19" s="74"/>
      <c r="Q19" s="15"/>
      <c r="R19" s="77"/>
      <c r="S19" s="77"/>
      <c r="T19" s="80">
        <v>45282</v>
      </c>
      <c r="U19" s="81"/>
      <c r="V19" s="81"/>
      <c r="W19" s="81"/>
      <c r="X19" s="20"/>
    </row>
    <row r="20" spans="1:24" s="21" customFormat="1" ht="16.899999999999999" customHeight="1" x14ac:dyDescent="0.2">
      <c r="A20" s="12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74"/>
      <c r="P20" s="74"/>
      <c r="Q20" s="23"/>
      <c r="R20" s="77"/>
      <c r="S20" s="77"/>
      <c r="T20" s="72"/>
      <c r="U20" s="72"/>
      <c r="V20" s="72"/>
      <c r="W20" s="72"/>
      <c r="X20" s="20"/>
    </row>
    <row r="21" spans="1:24" s="21" customFormat="1" ht="7.15" customHeight="1" x14ac:dyDescent="0.2">
      <c r="A21" s="12"/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3"/>
      <c r="P21" s="23"/>
      <c r="Q21" s="23"/>
      <c r="R21" s="23"/>
      <c r="S21" s="23"/>
      <c r="T21" s="23"/>
      <c r="U21" s="20"/>
      <c r="V21" s="20"/>
      <c r="W21" s="20"/>
      <c r="X21" s="20"/>
    </row>
    <row r="22" spans="1:24" s="21" customFormat="1" ht="13.15" customHeight="1" x14ac:dyDescent="0.2">
      <c r="A22" s="12"/>
      <c r="B22" s="74" t="s">
        <v>28</v>
      </c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  <c r="N22" s="74"/>
      <c r="O22" s="74"/>
      <c r="P22" s="74"/>
      <c r="Q22" s="15"/>
      <c r="R22" s="77" t="s">
        <v>29</v>
      </c>
      <c r="S22" s="77"/>
      <c r="T22" s="15"/>
      <c r="U22" s="15"/>
      <c r="V22" s="15"/>
      <c r="W22" s="15"/>
      <c r="X22" s="15"/>
    </row>
    <row r="23" spans="1:24" s="21" customFormat="1" ht="13.9" customHeight="1" x14ac:dyDescent="0.2">
      <c r="A23" s="12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15"/>
      <c r="R23" s="77"/>
      <c r="S23" s="77"/>
      <c r="T23" s="72" t="s">
        <v>106</v>
      </c>
      <c r="U23" s="72"/>
      <c r="V23" s="72"/>
      <c r="W23" s="72"/>
      <c r="X23" s="15"/>
    </row>
    <row r="24" spans="1:24" s="21" customFormat="1" ht="7.15" customHeight="1" x14ac:dyDescent="0.2">
      <c r="A24" s="12"/>
      <c r="B24" s="18"/>
      <c r="C24" s="18"/>
      <c r="D24" s="18"/>
      <c r="E24" s="18"/>
      <c r="F24" s="18"/>
      <c r="G24" s="18"/>
      <c r="H24" s="18"/>
      <c r="I24" s="18"/>
      <c r="J24" s="18"/>
      <c r="K24" s="19"/>
      <c r="L24" s="19"/>
      <c r="M24" s="19"/>
      <c r="N24" s="19"/>
      <c r="O24" s="19"/>
      <c r="P24" s="19"/>
      <c r="Q24" s="19"/>
      <c r="R24" s="25"/>
      <c r="S24" s="25"/>
      <c r="T24" s="25"/>
      <c r="U24" s="20"/>
      <c r="V24" s="20"/>
      <c r="W24" s="20"/>
      <c r="X24" s="20"/>
    </row>
    <row r="25" spans="1:24" s="21" customFormat="1" ht="7.15" customHeight="1" x14ac:dyDescent="0.2">
      <c r="A25" s="12"/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25"/>
      <c r="T25" s="25"/>
      <c r="U25" s="20"/>
      <c r="V25" s="20"/>
      <c r="W25" s="20"/>
      <c r="X25" s="20"/>
    </row>
    <row r="26" spans="1:24" s="21" customFormat="1" ht="7.15" customHeight="1" x14ac:dyDescent="0.2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26"/>
      <c r="T26" s="26"/>
      <c r="U26" s="27"/>
      <c r="V26" s="27"/>
      <c r="W26" s="27"/>
      <c r="X26" s="27"/>
    </row>
    <row r="27" spans="1:24" s="21" customFormat="1" ht="7.9" customHeight="1" x14ac:dyDescent="0.2">
      <c r="A27" s="20"/>
      <c r="B27" s="20"/>
      <c r="C27" s="20"/>
      <c r="D27" s="20"/>
      <c r="E27" s="20"/>
      <c r="F27" s="20"/>
      <c r="G27" s="20"/>
      <c r="H27" s="20"/>
      <c r="I27" s="19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</row>
    <row r="28" spans="1:24" s="21" customFormat="1" ht="7.9" customHeight="1" x14ac:dyDescent="0.2">
      <c r="A28" s="20"/>
      <c r="B28" s="20"/>
      <c r="C28" s="20"/>
      <c r="D28" s="20"/>
      <c r="E28" s="20"/>
      <c r="F28" s="20"/>
      <c r="G28" s="20"/>
      <c r="H28" s="20"/>
      <c r="I28" s="19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</row>
    <row r="29" spans="1:24" s="21" customFormat="1" ht="13.15" customHeight="1" x14ac:dyDescent="0.2">
      <c r="A29" s="12" t="s">
        <v>35</v>
      </c>
      <c r="B29" s="12"/>
      <c r="C29" s="12"/>
      <c r="D29" s="12"/>
      <c r="E29" s="12"/>
      <c r="F29" s="20"/>
      <c r="G29" s="12"/>
      <c r="H29" s="12"/>
      <c r="I29" s="19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</row>
    <row r="30" spans="1:24" s="21" customFormat="1" ht="13.15" customHeight="1" x14ac:dyDescent="0.2">
      <c r="A30" s="12"/>
      <c r="B30" s="12"/>
      <c r="C30" s="12"/>
      <c r="D30" s="12"/>
      <c r="E30" s="12"/>
      <c r="F30" s="20"/>
      <c r="G30" s="12"/>
      <c r="H30" s="12"/>
      <c r="I30" s="19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</row>
    <row r="31" spans="1:24" s="57" customFormat="1" ht="47.45" customHeight="1" x14ac:dyDescent="0.2">
      <c r="A31" s="28"/>
      <c r="B31" s="29"/>
      <c r="C31" s="29"/>
      <c r="D31" s="29"/>
      <c r="E31" s="55" t="s">
        <v>26</v>
      </c>
      <c r="F31" s="29"/>
      <c r="G31" s="79" t="s">
        <v>83</v>
      </c>
      <c r="H31" s="79"/>
      <c r="I31" s="28"/>
      <c r="J31" s="79" t="s">
        <v>18</v>
      </c>
      <c r="K31" s="79"/>
      <c r="L31" s="79"/>
      <c r="M31" s="79"/>
      <c r="N31" s="31"/>
      <c r="O31" s="55"/>
      <c r="Q31" s="55"/>
      <c r="R31" s="86" t="s">
        <v>84</v>
      </c>
      <c r="S31" s="86"/>
      <c r="T31" s="56"/>
      <c r="U31" s="79" t="s">
        <v>22</v>
      </c>
      <c r="V31" s="79"/>
      <c r="W31" s="79"/>
      <c r="X31" s="31"/>
    </row>
    <row r="32" spans="1:24" s="21" customFormat="1" ht="14.45" customHeight="1" x14ac:dyDescent="0.2">
      <c r="A32" s="36" t="s">
        <v>37</v>
      </c>
      <c r="B32" s="20" t="s">
        <v>50</v>
      </c>
      <c r="C32" s="31"/>
      <c r="D32" s="31"/>
      <c r="E32" s="31"/>
      <c r="F32" s="31"/>
      <c r="G32" s="69">
        <v>439850</v>
      </c>
      <c r="H32" s="69"/>
      <c r="I32" s="32"/>
      <c r="J32" s="78">
        <v>439850</v>
      </c>
      <c r="K32" s="78"/>
      <c r="L32" s="78"/>
      <c r="M32" s="78"/>
      <c r="N32" s="33"/>
      <c r="O32" s="20" t="s">
        <v>73</v>
      </c>
      <c r="P32" s="20"/>
      <c r="Q32" s="34"/>
      <c r="R32" s="69">
        <v>0</v>
      </c>
      <c r="S32" s="69"/>
      <c r="T32" s="35"/>
      <c r="U32" s="69">
        <v>0</v>
      </c>
      <c r="V32" s="69"/>
      <c r="W32" s="69"/>
      <c r="X32" s="20"/>
    </row>
    <row r="33" spans="1:25" s="21" customFormat="1" ht="14.45" customHeight="1" x14ac:dyDescent="0.2">
      <c r="A33" s="36">
        <v>2</v>
      </c>
      <c r="B33" s="20" t="s">
        <v>51</v>
      </c>
      <c r="C33" s="31"/>
      <c r="D33" s="31"/>
      <c r="E33" s="31"/>
      <c r="F33" s="31"/>
      <c r="G33" s="69">
        <v>21995</v>
      </c>
      <c r="H33" s="69"/>
      <c r="I33" s="32"/>
      <c r="J33" s="71">
        <v>0</v>
      </c>
      <c r="K33" s="71"/>
      <c r="L33" s="71"/>
      <c r="M33" s="71"/>
      <c r="N33" s="33"/>
      <c r="O33" s="20" t="s">
        <v>74</v>
      </c>
      <c r="P33" s="20"/>
      <c r="Q33" s="34"/>
      <c r="R33" s="69">
        <v>0</v>
      </c>
      <c r="S33" s="69"/>
      <c r="T33" s="35"/>
      <c r="U33" s="69">
        <v>0</v>
      </c>
      <c r="V33" s="69"/>
      <c r="W33" s="69"/>
      <c r="X33" s="20"/>
    </row>
    <row r="34" spans="1:25" s="21" customFormat="1" ht="14.45" customHeight="1" x14ac:dyDescent="0.2">
      <c r="A34" s="36" t="s">
        <v>38</v>
      </c>
      <c r="B34" s="20" t="s">
        <v>52</v>
      </c>
      <c r="C34" s="31"/>
      <c r="D34" s="31"/>
      <c r="E34" s="31"/>
      <c r="F34" s="31"/>
      <c r="G34" s="69">
        <v>43900</v>
      </c>
      <c r="H34" s="69"/>
      <c r="I34" s="32"/>
      <c r="J34" s="70">
        <v>45388.25</v>
      </c>
      <c r="K34" s="70"/>
      <c r="L34" s="70"/>
      <c r="M34" s="70"/>
      <c r="N34" s="33"/>
      <c r="O34" s="20" t="s">
        <v>75</v>
      </c>
      <c r="P34" s="20"/>
      <c r="Q34" s="34"/>
      <c r="R34" s="69">
        <v>0</v>
      </c>
      <c r="S34" s="69"/>
      <c r="T34" s="35"/>
      <c r="U34" s="69">
        <v>0</v>
      </c>
      <c r="V34" s="69"/>
      <c r="W34" s="69"/>
      <c r="X34" s="20"/>
      <c r="Y34" s="60"/>
    </row>
    <row r="35" spans="1:25" s="21" customFormat="1" ht="14.45" customHeight="1" x14ac:dyDescent="0.2">
      <c r="A35" s="36" t="s">
        <v>39</v>
      </c>
      <c r="B35" s="20" t="s">
        <v>53</v>
      </c>
      <c r="C35" s="31"/>
      <c r="D35" s="31"/>
      <c r="E35" s="31"/>
      <c r="F35" s="31"/>
      <c r="G35" s="69">
        <v>0</v>
      </c>
      <c r="H35" s="69"/>
      <c r="I35" s="32"/>
      <c r="J35" s="70">
        <v>0</v>
      </c>
      <c r="K35" s="70"/>
      <c r="L35" s="70"/>
      <c r="M35" s="70"/>
      <c r="N35" s="33"/>
      <c r="O35" s="20" t="s">
        <v>76</v>
      </c>
      <c r="P35" s="20"/>
      <c r="Q35" s="34"/>
      <c r="R35" s="69">
        <v>0</v>
      </c>
      <c r="S35" s="69"/>
      <c r="T35" s="35"/>
      <c r="U35" s="69">
        <v>0</v>
      </c>
      <c r="V35" s="69"/>
      <c r="W35" s="69"/>
      <c r="X35" s="20"/>
    </row>
    <row r="36" spans="1:25" s="21" customFormat="1" ht="14.45" customHeight="1" x14ac:dyDescent="0.2">
      <c r="A36" s="36" t="s">
        <v>40</v>
      </c>
      <c r="B36" s="20" t="s">
        <v>54</v>
      </c>
      <c r="C36" s="31"/>
      <c r="D36" s="31"/>
      <c r="E36" s="31"/>
      <c r="F36" s="31"/>
      <c r="G36" s="69">
        <v>0</v>
      </c>
      <c r="H36" s="69"/>
      <c r="I36" s="32"/>
      <c r="J36" s="70">
        <v>0</v>
      </c>
      <c r="K36" s="70"/>
      <c r="L36" s="70"/>
      <c r="M36" s="70"/>
      <c r="N36" s="33"/>
      <c r="O36" s="20" t="s">
        <v>86</v>
      </c>
      <c r="P36" s="20"/>
      <c r="Q36" s="34"/>
      <c r="R36" s="69">
        <v>0</v>
      </c>
      <c r="S36" s="69"/>
      <c r="T36" s="35"/>
      <c r="U36" s="69">
        <v>0</v>
      </c>
      <c r="V36" s="69"/>
      <c r="W36" s="69"/>
      <c r="X36" s="20"/>
    </row>
    <row r="37" spans="1:25" s="21" customFormat="1" ht="14.45" customHeight="1" x14ac:dyDescent="0.2">
      <c r="A37" s="36" t="s">
        <v>41</v>
      </c>
      <c r="B37" s="20" t="s">
        <v>55</v>
      </c>
      <c r="C37" s="31"/>
      <c r="D37" s="31"/>
      <c r="E37" s="31"/>
      <c r="F37" s="31"/>
      <c r="G37" s="69">
        <v>0</v>
      </c>
      <c r="H37" s="69"/>
      <c r="I37" s="32"/>
      <c r="J37" s="70">
        <v>0</v>
      </c>
      <c r="K37" s="70"/>
      <c r="L37" s="70"/>
      <c r="M37" s="70"/>
      <c r="N37" s="33"/>
      <c r="O37" s="20" t="s">
        <v>77</v>
      </c>
      <c r="P37" s="20"/>
      <c r="Q37" s="34"/>
      <c r="R37" s="69">
        <v>394639</v>
      </c>
      <c r="S37" s="69"/>
      <c r="T37" s="35"/>
      <c r="U37" s="94">
        <v>0</v>
      </c>
      <c r="V37" s="94"/>
      <c r="W37" s="94"/>
      <c r="X37" s="20"/>
    </row>
    <row r="38" spans="1:25" s="21" customFormat="1" ht="14.45" customHeight="1" x14ac:dyDescent="0.2">
      <c r="A38" s="36" t="s">
        <v>42</v>
      </c>
      <c r="B38" s="20" t="s">
        <v>56</v>
      </c>
      <c r="C38" s="31"/>
      <c r="D38" s="31"/>
      <c r="E38" s="31"/>
      <c r="F38" s="31"/>
      <c r="G38" s="69">
        <v>0</v>
      </c>
      <c r="H38" s="69"/>
      <c r="I38" s="32"/>
      <c r="J38" s="84">
        <v>0</v>
      </c>
      <c r="K38" s="84"/>
      <c r="L38" s="84"/>
      <c r="M38" s="84"/>
      <c r="N38" s="33"/>
      <c r="O38" s="20" t="s">
        <v>36</v>
      </c>
      <c r="P38" s="20"/>
      <c r="Q38" s="34"/>
      <c r="R38" s="69">
        <v>111806</v>
      </c>
      <c r="S38" s="69"/>
      <c r="T38" s="35"/>
      <c r="U38" s="94">
        <v>0</v>
      </c>
      <c r="V38" s="94"/>
      <c r="W38" s="94"/>
      <c r="X38" s="20"/>
    </row>
    <row r="39" spans="1:25" s="21" customFormat="1" ht="14.45" customHeight="1" x14ac:dyDescent="0.2">
      <c r="A39" s="36" t="s">
        <v>43</v>
      </c>
      <c r="B39" s="20" t="s">
        <v>57</v>
      </c>
      <c r="C39" s="31"/>
      <c r="D39" s="31"/>
      <c r="E39" s="31"/>
      <c r="F39" s="31"/>
      <c r="G39" s="69">
        <v>0</v>
      </c>
      <c r="H39" s="69"/>
      <c r="I39" s="32"/>
      <c r="J39" s="70">
        <v>0</v>
      </c>
      <c r="K39" s="70"/>
      <c r="L39" s="70"/>
      <c r="M39" s="70"/>
      <c r="N39" s="33"/>
      <c r="O39" s="20" t="s">
        <v>78</v>
      </c>
      <c r="P39" s="20"/>
      <c r="Q39" s="34"/>
      <c r="R39" s="69">
        <v>0</v>
      </c>
      <c r="S39" s="69"/>
      <c r="T39" s="35"/>
      <c r="U39" s="69">
        <v>0</v>
      </c>
      <c r="V39" s="69"/>
      <c r="W39" s="69"/>
      <c r="X39" s="20"/>
    </row>
    <row r="40" spans="1:25" s="21" customFormat="1" ht="14.45" customHeight="1" x14ac:dyDescent="0.2">
      <c r="A40" s="36" t="s">
        <v>44</v>
      </c>
      <c r="B40" s="20" t="s">
        <v>58</v>
      </c>
      <c r="C40" s="31"/>
      <c r="D40" s="31"/>
      <c r="E40" s="31"/>
      <c r="F40" s="31"/>
      <c r="G40" s="69">
        <v>0</v>
      </c>
      <c r="H40" s="69"/>
      <c r="I40" s="32"/>
      <c r="J40" s="70">
        <v>0</v>
      </c>
      <c r="K40" s="70"/>
      <c r="L40" s="70"/>
      <c r="M40" s="70"/>
      <c r="N40" s="33"/>
      <c r="O40" s="20" t="s">
        <v>87</v>
      </c>
      <c r="P40" s="20"/>
      <c r="Q40" s="34"/>
      <c r="R40" s="69">
        <v>0</v>
      </c>
      <c r="S40" s="69"/>
      <c r="T40" s="35"/>
      <c r="U40" s="69">
        <v>0</v>
      </c>
      <c r="V40" s="69"/>
      <c r="W40" s="69"/>
      <c r="X40" s="20"/>
    </row>
    <row r="41" spans="1:25" s="21" customFormat="1" ht="14.45" customHeight="1" x14ac:dyDescent="0.2">
      <c r="A41" s="36" t="s">
        <v>45</v>
      </c>
      <c r="B41" s="20" t="s">
        <v>59</v>
      </c>
      <c r="C41" s="31"/>
      <c r="D41" s="31"/>
      <c r="E41" s="31"/>
      <c r="F41" s="31"/>
      <c r="G41" s="69">
        <v>0</v>
      </c>
      <c r="H41" s="69"/>
      <c r="I41" s="32"/>
      <c r="J41" s="70">
        <v>0</v>
      </c>
      <c r="K41" s="70"/>
      <c r="L41" s="70"/>
      <c r="M41" s="70"/>
      <c r="N41" s="33"/>
      <c r="O41" s="20" t="s">
        <v>79</v>
      </c>
      <c r="P41" s="20"/>
      <c r="Q41" s="34"/>
      <c r="R41" s="69">
        <v>0</v>
      </c>
      <c r="S41" s="69"/>
      <c r="T41" s="35"/>
      <c r="U41" s="69">
        <v>0</v>
      </c>
      <c r="V41" s="69"/>
      <c r="W41" s="69"/>
      <c r="X41" s="20"/>
    </row>
    <row r="42" spans="1:25" s="21" customFormat="1" ht="14.45" customHeight="1" x14ac:dyDescent="0.2">
      <c r="A42" s="36" t="s">
        <v>46</v>
      </c>
      <c r="B42" s="37" t="s">
        <v>60</v>
      </c>
      <c r="C42" s="31"/>
      <c r="D42" s="53"/>
      <c r="E42" s="53"/>
      <c r="F42" s="53"/>
      <c r="G42" s="69">
        <v>0</v>
      </c>
      <c r="H42" s="69"/>
      <c r="I42" s="32"/>
      <c r="J42" s="70">
        <v>0</v>
      </c>
      <c r="K42" s="70"/>
      <c r="L42" s="70"/>
      <c r="M42" s="70"/>
      <c r="N42" s="33"/>
      <c r="O42" s="20" t="s">
        <v>88</v>
      </c>
      <c r="P42" s="20"/>
      <c r="Q42" s="34"/>
      <c r="R42" s="69">
        <v>0</v>
      </c>
      <c r="S42" s="69"/>
      <c r="T42" s="35"/>
      <c r="U42" s="69">
        <v>0</v>
      </c>
      <c r="V42" s="69"/>
      <c r="W42" s="69"/>
      <c r="X42" s="20"/>
    </row>
    <row r="43" spans="1:25" s="21" customFormat="1" ht="14.45" customHeight="1" x14ac:dyDescent="0.2">
      <c r="A43" s="36" t="s">
        <v>47</v>
      </c>
      <c r="B43" s="37" t="s">
        <v>61</v>
      </c>
      <c r="C43" s="31"/>
      <c r="D43" s="53"/>
      <c r="E43" s="53"/>
      <c r="F43" s="53"/>
      <c r="G43" s="69">
        <v>0</v>
      </c>
      <c r="H43" s="69"/>
      <c r="I43" s="32"/>
      <c r="J43" s="70">
        <v>0</v>
      </c>
      <c r="K43" s="70"/>
      <c r="L43" s="70"/>
      <c r="M43" s="70"/>
      <c r="N43" s="33"/>
      <c r="O43" s="20" t="s">
        <v>80</v>
      </c>
      <c r="P43" s="54"/>
      <c r="Q43" s="34"/>
      <c r="R43" s="69">
        <v>0</v>
      </c>
      <c r="S43" s="69"/>
      <c r="T43" s="35"/>
      <c r="U43" s="69">
        <v>0</v>
      </c>
      <c r="V43" s="69"/>
      <c r="W43" s="69"/>
      <c r="X43" s="20"/>
    </row>
    <row r="44" spans="1:25" s="21" customFormat="1" ht="14.45" customHeight="1" x14ac:dyDescent="0.2">
      <c r="A44" s="36" t="s">
        <v>48</v>
      </c>
      <c r="B44" s="37" t="s">
        <v>62</v>
      </c>
      <c r="C44" s="31"/>
      <c r="D44" s="53"/>
      <c r="E44" s="53"/>
      <c r="F44" s="53"/>
      <c r="G44" s="69">
        <v>0</v>
      </c>
      <c r="H44" s="69"/>
      <c r="I44" s="32"/>
      <c r="J44" s="70">
        <v>0</v>
      </c>
      <c r="K44" s="70"/>
      <c r="L44" s="70"/>
      <c r="M44" s="70"/>
      <c r="N44" s="33"/>
      <c r="O44" s="20" t="s">
        <v>81</v>
      </c>
      <c r="P44" s="54"/>
      <c r="Q44" s="34"/>
      <c r="R44" s="69">
        <v>0</v>
      </c>
      <c r="S44" s="69"/>
      <c r="T44" s="35"/>
      <c r="U44" s="69">
        <v>0</v>
      </c>
      <c r="V44" s="69"/>
      <c r="W44" s="69"/>
      <c r="X44" s="20"/>
    </row>
    <row r="45" spans="1:25" s="21" customFormat="1" ht="14.45" customHeight="1" x14ac:dyDescent="0.2">
      <c r="A45" s="36" t="s">
        <v>49</v>
      </c>
      <c r="B45" s="37" t="s">
        <v>63</v>
      </c>
      <c r="C45" s="31"/>
      <c r="D45" s="53"/>
      <c r="E45" s="53"/>
      <c r="F45" s="53"/>
      <c r="G45" s="69">
        <v>0</v>
      </c>
      <c r="H45" s="69"/>
      <c r="I45" s="32"/>
      <c r="J45" s="70">
        <v>0</v>
      </c>
      <c r="K45" s="70"/>
      <c r="L45" s="70"/>
      <c r="M45" s="70"/>
      <c r="N45" s="33"/>
      <c r="O45" s="20" t="s">
        <v>82</v>
      </c>
      <c r="P45" s="54"/>
      <c r="Q45" s="34"/>
      <c r="R45" s="69">
        <v>0</v>
      </c>
      <c r="S45" s="69"/>
      <c r="T45" s="35"/>
      <c r="U45" s="69">
        <v>0</v>
      </c>
      <c r="V45" s="69"/>
      <c r="W45" s="69"/>
      <c r="X45" s="20"/>
    </row>
    <row r="46" spans="1:25" s="21" customFormat="1" ht="14.45" customHeight="1" x14ac:dyDescent="0.2">
      <c r="A46" s="36" t="s">
        <v>68</v>
      </c>
      <c r="B46" s="20" t="s">
        <v>64</v>
      </c>
      <c r="C46" s="31"/>
      <c r="D46" s="31"/>
      <c r="E46" s="31"/>
      <c r="F46" s="31"/>
      <c r="G46" s="69">
        <v>200</v>
      </c>
      <c r="H46" s="69"/>
      <c r="I46" s="32"/>
      <c r="J46" s="70">
        <v>67.849999999999994</v>
      </c>
      <c r="K46" s="70"/>
      <c r="L46" s="70"/>
      <c r="M46" s="70"/>
      <c r="N46" s="33"/>
      <c r="O46" s="20" t="s">
        <v>89</v>
      </c>
      <c r="P46" s="20"/>
      <c r="Q46" s="34"/>
      <c r="R46" s="69">
        <v>0</v>
      </c>
      <c r="S46" s="69"/>
      <c r="T46" s="35"/>
      <c r="U46" s="69">
        <v>0</v>
      </c>
      <c r="V46" s="69"/>
      <c r="W46" s="69"/>
      <c r="X46" s="20"/>
    </row>
    <row r="47" spans="1:25" s="21" customFormat="1" ht="14.45" customHeight="1" x14ac:dyDescent="0.2">
      <c r="A47" s="36" t="s">
        <v>69</v>
      </c>
      <c r="B47" s="37" t="s">
        <v>65</v>
      </c>
      <c r="C47" s="31"/>
      <c r="D47" s="53"/>
      <c r="E47" s="53"/>
      <c r="F47" s="53"/>
      <c r="G47" s="69">
        <v>500</v>
      </c>
      <c r="H47" s="69"/>
      <c r="I47" s="32"/>
      <c r="J47" s="70">
        <v>1336.54</v>
      </c>
      <c r="K47" s="70"/>
      <c r="L47" s="70"/>
      <c r="M47" s="70"/>
      <c r="N47" s="33"/>
      <c r="O47" s="20"/>
      <c r="P47" s="20"/>
      <c r="Q47" s="34"/>
      <c r="R47" s="69">
        <v>0</v>
      </c>
      <c r="S47" s="69"/>
      <c r="T47" s="35"/>
      <c r="U47" s="69">
        <v>0</v>
      </c>
      <c r="V47" s="69"/>
      <c r="W47" s="69"/>
      <c r="X47" s="20"/>
    </row>
    <row r="48" spans="1:25" s="21" customFormat="1" ht="14.45" customHeight="1" x14ac:dyDescent="0.2">
      <c r="A48" s="36" t="s">
        <v>70</v>
      </c>
      <c r="B48" s="37" t="s">
        <v>66</v>
      </c>
      <c r="C48" s="31"/>
      <c r="D48" s="53"/>
      <c r="E48" s="53"/>
      <c r="F48" s="53"/>
      <c r="G48" s="69">
        <v>0</v>
      </c>
      <c r="H48" s="69"/>
      <c r="I48" s="32"/>
      <c r="J48" s="70">
        <v>0</v>
      </c>
      <c r="K48" s="70"/>
      <c r="L48" s="70"/>
      <c r="M48" s="70"/>
      <c r="N48" s="33"/>
      <c r="O48" s="20"/>
      <c r="P48" s="54"/>
      <c r="Q48" s="34"/>
      <c r="R48" s="69">
        <v>0</v>
      </c>
      <c r="S48" s="69"/>
      <c r="T48" s="35"/>
      <c r="U48" s="69">
        <v>0</v>
      </c>
      <c r="V48" s="69"/>
      <c r="W48" s="69"/>
      <c r="X48" s="20"/>
    </row>
    <row r="49" spans="1:24" s="21" customFormat="1" ht="14.45" customHeight="1" x14ac:dyDescent="0.2">
      <c r="A49" s="36" t="s">
        <v>71</v>
      </c>
      <c r="B49" s="37" t="s">
        <v>67</v>
      </c>
      <c r="C49" s="31"/>
      <c r="D49" s="53"/>
      <c r="E49" s="53"/>
      <c r="F49" s="53"/>
      <c r="G49" s="69">
        <v>0</v>
      </c>
      <c r="H49" s="69"/>
      <c r="I49" s="32"/>
      <c r="J49" s="70">
        <f>1107.7+19.18</f>
        <v>1126.8800000000001</v>
      </c>
      <c r="K49" s="70"/>
      <c r="L49" s="70"/>
      <c r="M49" s="70"/>
      <c r="N49" s="33"/>
      <c r="O49" s="20"/>
      <c r="P49" s="54"/>
      <c r="Q49" s="34"/>
      <c r="R49" s="69">
        <v>0</v>
      </c>
      <c r="S49" s="69"/>
      <c r="T49" s="35"/>
      <c r="U49" s="69">
        <v>0</v>
      </c>
      <c r="V49" s="69"/>
      <c r="W49" s="69"/>
      <c r="X49" s="20"/>
    </row>
    <row r="50" spans="1:24" s="21" customFormat="1" ht="14.45" customHeight="1" x14ac:dyDescent="0.2">
      <c r="A50" s="36" t="s">
        <v>72</v>
      </c>
      <c r="B50" s="37" t="s">
        <v>85</v>
      </c>
      <c r="C50" s="31"/>
      <c r="D50" s="53"/>
      <c r="E50" s="53"/>
      <c r="F50" s="53"/>
      <c r="G50" s="69">
        <v>0</v>
      </c>
      <c r="H50" s="69"/>
      <c r="I50" s="32"/>
      <c r="J50" s="70">
        <v>0</v>
      </c>
      <c r="K50" s="70"/>
      <c r="L50" s="70"/>
      <c r="M50" s="70"/>
      <c r="N50" s="33"/>
      <c r="O50" s="20"/>
      <c r="P50" s="54"/>
      <c r="Q50" s="34"/>
      <c r="R50" s="69">
        <v>0</v>
      </c>
      <c r="S50" s="69"/>
      <c r="T50" s="35"/>
      <c r="U50" s="69">
        <v>0</v>
      </c>
      <c r="V50" s="69"/>
      <c r="W50" s="69"/>
      <c r="X50" s="20"/>
    </row>
    <row r="51" spans="1:24" s="21" customFormat="1" ht="6" customHeight="1" x14ac:dyDescent="0.2">
      <c r="A51" s="36"/>
      <c r="B51" s="18"/>
      <c r="C51" s="12"/>
      <c r="D51" s="12"/>
      <c r="E51" s="12"/>
      <c r="F51" s="20"/>
      <c r="G51" s="32"/>
      <c r="H51" s="32"/>
      <c r="I51" s="32"/>
      <c r="J51" s="37"/>
      <c r="K51" s="37"/>
      <c r="L51" s="37"/>
      <c r="M51" s="37"/>
      <c r="N51" s="38"/>
      <c r="O51" s="35"/>
      <c r="P51" s="35"/>
      <c r="Q51" s="35"/>
      <c r="R51" s="25"/>
      <c r="S51" s="25"/>
      <c r="T51" s="25"/>
      <c r="U51" s="20"/>
      <c r="V51" s="20"/>
      <c r="W51" s="20"/>
      <c r="X51" s="20"/>
    </row>
    <row r="52" spans="1:24" s="21" customFormat="1" ht="13.9" customHeight="1" x14ac:dyDescent="0.2">
      <c r="A52" s="99" t="s">
        <v>21</v>
      </c>
      <c r="B52" s="99"/>
      <c r="C52" s="99"/>
      <c r="D52" s="99"/>
      <c r="E52" s="99"/>
      <c r="F52" s="99"/>
      <c r="G52" s="85">
        <f>SUM(G32:H50)</f>
        <v>506445</v>
      </c>
      <c r="H52" s="85"/>
      <c r="I52" s="32"/>
      <c r="J52" s="82">
        <f>SUM(J32:J34:M50)</f>
        <v>487769.51999999996</v>
      </c>
      <c r="K52" s="83"/>
      <c r="L52" s="83"/>
      <c r="M52" s="83"/>
      <c r="N52" s="30"/>
      <c r="O52" s="97" t="s">
        <v>20</v>
      </c>
      <c r="P52" s="97"/>
      <c r="Q52" s="35"/>
      <c r="R52" s="85">
        <f>SUM(R32:S50)</f>
        <v>506445</v>
      </c>
      <c r="S52" s="85"/>
      <c r="T52" s="35"/>
      <c r="U52" s="85">
        <f>SUM(U32:W50)</f>
        <v>0</v>
      </c>
      <c r="V52" s="85"/>
      <c r="W52" s="85"/>
      <c r="X52" s="20"/>
    </row>
    <row r="53" spans="1:24" s="21" customFormat="1" ht="7.9" customHeight="1" x14ac:dyDescent="0.2">
      <c r="A53" s="20"/>
      <c r="B53" s="20"/>
      <c r="C53" s="30"/>
      <c r="D53" s="39"/>
      <c r="E53" s="39"/>
      <c r="F53" s="39"/>
      <c r="G53" s="40"/>
      <c r="H53" s="40"/>
      <c r="I53" s="41"/>
      <c r="J53" s="39"/>
      <c r="K53" s="39"/>
      <c r="L53" s="39"/>
      <c r="M53" s="39"/>
      <c r="N53" s="30"/>
      <c r="O53" s="35"/>
      <c r="P53" s="35"/>
      <c r="Q53" s="35"/>
      <c r="R53" s="35"/>
      <c r="S53" s="35"/>
      <c r="T53" s="35"/>
      <c r="U53" s="20"/>
      <c r="V53" s="20"/>
      <c r="W53" s="20"/>
      <c r="X53" s="20"/>
    </row>
    <row r="54" spans="1:24" ht="11.25" customHeight="1" x14ac:dyDescent="0.2">
      <c r="A54" s="12"/>
      <c r="B54" s="31"/>
      <c r="C54" s="20"/>
      <c r="D54" s="20"/>
      <c r="E54" s="20"/>
      <c r="F54" s="20"/>
      <c r="G54" s="20"/>
      <c r="H54" s="20"/>
      <c r="I54" s="20"/>
      <c r="J54" s="20"/>
      <c r="K54" s="20"/>
      <c r="L54" s="20"/>
      <c r="M54" s="31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</row>
    <row r="55" spans="1:24" x14ac:dyDescent="0.2">
      <c r="A55" s="12"/>
      <c r="B55" s="98" t="s">
        <v>11</v>
      </c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  <c r="R55" s="98"/>
      <c r="S55" s="98"/>
      <c r="T55" s="98"/>
      <c r="U55" s="98"/>
      <c r="V55" s="98"/>
      <c r="W55" s="98"/>
      <c r="X55" s="12"/>
    </row>
    <row r="56" spans="1:24" x14ac:dyDescent="0.2">
      <c r="A56" s="12"/>
      <c r="B56" s="98" t="s">
        <v>12</v>
      </c>
      <c r="C56" s="98"/>
      <c r="D56" s="98"/>
      <c r="E56" s="98"/>
      <c r="F56" s="98"/>
      <c r="G56" s="98"/>
      <c r="H56" s="98"/>
      <c r="I56" s="98"/>
      <c r="J56" s="98"/>
      <c r="K56" s="98"/>
      <c r="L56" s="98"/>
      <c r="M56" s="98"/>
      <c r="N56" s="98"/>
      <c r="O56" s="98"/>
      <c r="P56" s="98"/>
      <c r="Q56" s="98"/>
      <c r="R56" s="98"/>
      <c r="S56" s="98"/>
      <c r="T56" s="98"/>
      <c r="U56" s="98"/>
      <c r="V56" s="98"/>
      <c r="W56" s="98"/>
      <c r="X56" s="12"/>
    </row>
    <row r="57" spans="1:24" ht="13.5" customHeight="1" x14ac:dyDescent="0.2">
      <c r="A57" s="12"/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2"/>
      <c r="T57" s="12"/>
      <c r="U57" s="12"/>
      <c r="V57" s="12"/>
      <c r="W57" s="12"/>
      <c r="X57" s="12"/>
    </row>
    <row r="58" spans="1:24" ht="8.25" customHeight="1" x14ac:dyDescent="0.2">
      <c r="A58" s="42"/>
      <c r="B58" s="43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44"/>
      <c r="U58" s="44"/>
      <c r="V58" s="44"/>
      <c r="W58" s="45"/>
      <c r="X58" s="12"/>
    </row>
    <row r="59" spans="1:24" ht="8.25" customHeight="1" x14ac:dyDescent="0.2">
      <c r="A59" s="42"/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42"/>
      <c r="X59" s="12"/>
    </row>
    <row r="60" spans="1:24" x14ac:dyDescent="0.2">
      <c r="A60" s="42"/>
      <c r="B60" s="20"/>
      <c r="C60" s="46" t="s">
        <v>23</v>
      </c>
      <c r="D60" s="92" t="s">
        <v>100</v>
      </c>
      <c r="E60" s="92"/>
      <c r="F60" s="92"/>
      <c r="G60" s="92"/>
      <c r="H60" s="92"/>
      <c r="I60" s="92"/>
      <c r="J60" s="20" t="s">
        <v>14</v>
      </c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47"/>
      <c r="X60" s="48"/>
    </row>
    <row r="61" spans="1:24" ht="7.9" customHeight="1" x14ac:dyDescent="0.2">
      <c r="A61" s="42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47"/>
      <c r="X61" s="48"/>
    </row>
    <row r="62" spans="1:24" ht="15.6" customHeight="1" x14ac:dyDescent="0.2">
      <c r="A62" s="42"/>
      <c r="B62" s="49"/>
      <c r="C62" s="12" t="s">
        <v>24</v>
      </c>
      <c r="D62" s="12"/>
      <c r="E62" s="20"/>
      <c r="F62" s="20"/>
      <c r="G62" s="20"/>
      <c r="H62" s="46" t="s">
        <v>25</v>
      </c>
      <c r="I62" s="20"/>
      <c r="J62" s="93"/>
      <c r="K62" s="93"/>
      <c r="L62" s="93"/>
      <c r="M62" s="93"/>
      <c r="N62" s="93"/>
      <c r="O62" s="93"/>
      <c r="P62" s="93"/>
      <c r="Q62" s="93"/>
      <c r="R62" s="93"/>
      <c r="S62" s="46" t="s">
        <v>3</v>
      </c>
      <c r="T62" s="92"/>
      <c r="U62" s="92"/>
      <c r="V62" s="92"/>
      <c r="W62" s="47"/>
      <c r="X62" s="12"/>
    </row>
    <row r="63" spans="1:24" ht="12" customHeight="1" x14ac:dyDescent="0.2">
      <c r="A63" s="42"/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50"/>
      <c r="X63" s="12"/>
    </row>
    <row r="64" spans="1:24" ht="8.25" customHeight="1" x14ac:dyDescent="0.2">
      <c r="A64" s="12"/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</row>
    <row r="65" spans="1:24" x14ac:dyDescent="0.2">
      <c r="A65" s="12"/>
      <c r="B65" s="95" t="s">
        <v>17</v>
      </c>
      <c r="C65" s="95"/>
      <c r="D65" s="95"/>
      <c r="E65" s="95"/>
      <c r="F65" s="95"/>
      <c r="G65" s="95"/>
      <c r="H65" s="95"/>
      <c r="I65" s="95"/>
      <c r="J65" s="95"/>
      <c r="K65" s="95"/>
      <c r="L65" s="95"/>
      <c r="M65" s="95"/>
      <c r="N65" s="95"/>
      <c r="O65" s="95"/>
      <c r="P65" s="95"/>
      <c r="Q65" s="95"/>
      <c r="R65" s="95"/>
      <c r="S65" s="95"/>
      <c r="T65" s="95"/>
      <c r="U65" s="95"/>
      <c r="V65" s="95"/>
      <c r="W65" s="95"/>
      <c r="X65" s="12"/>
    </row>
    <row r="66" spans="1:24" x14ac:dyDescent="0.2">
      <c r="A66" s="12"/>
      <c r="B66" s="95" t="s">
        <v>15</v>
      </c>
      <c r="C66" s="95"/>
      <c r="D66" s="95"/>
      <c r="E66" s="95"/>
      <c r="F66" s="95"/>
      <c r="G66" s="95"/>
      <c r="H66" s="95"/>
      <c r="I66" s="95"/>
      <c r="J66" s="95"/>
      <c r="K66" s="95"/>
      <c r="L66" s="95"/>
      <c r="M66" s="95"/>
      <c r="N66" s="95"/>
      <c r="O66" s="95"/>
      <c r="P66" s="95"/>
      <c r="Q66" s="95"/>
      <c r="R66" s="95"/>
      <c r="S66" s="95"/>
      <c r="T66" s="95"/>
      <c r="U66" s="95"/>
      <c r="V66" s="95"/>
      <c r="W66" s="95"/>
      <c r="X66" s="12"/>
    </row>
    <row r="67" spans="1:24" x14ac:dyDescent="0.2">
      <c r="A67" s="12"/>
      <c r="B67" s="28"/>
      <c r="C67" s="28"/>
      <c r="D67" s="28"/>
      <c r="E67" s="28"/>
      <c r="F67" s="28"/>
      <c r="G67" s="28"/>
      <c r="H67" s="28"/>
      <c r="I67" s="28"/>
      <c r="J67" s="28"/>
      <c r="K67" s="28"/>
      <c r="L67" s="28"/>
      <c r="M67" s="28"/>
      <c r="N67" s="28"/>
      <c r="O67" s="28"/>
      <c r="P67" s="28"/>
      <c r="Q67" s="28"/>
      <c r="R67" s="28"/>
      <c r="S67" s="28"/>
      <c r="T67" s="28"/>
      <c r="U67" s="28"/>
      <c r="V67" s="28"/>
      <c r="W67" s="28"/>
      <c r="X67" s="12"/>
    </row>
    <row r="68" spans="1:24" ht="7.15" customHeight="1" x14ac:dyDescent="0.2">
      <c r="A68" s="12"/>
      <c r="B68" s="12"/>
      <c r="C68" s="12"/>
      <c r="D68" s="12"/>
      <c r="E68" s="12"/>
      <c r="F68" s="12"/>
      <c r="G68" s="12"/>
      <c r="H68" s="12"/>
      <c r="I68" s="12"/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</row>
    <row r="69" spans="1:24" x14ac:dyDescent="0.2">
      <c r="A69" s="96" t="s">
        <v>31</v>
      </c>
      <c r="B69" s="96"/>
      <c r="C69" s="96"/>
      <c r="D69" s="96"/>
      <c r="E69" s="96"/>
      <c r="F69" s="96"/>
      <c r="G69" s="96"/>
      <c r="H69" s="96"/>
      <c r="I69" s="96"/>
      <c r="J69" s="96"/>
      <c r="K69" s="96"/>
      <c r="L69" s="96"/>
      <c r="M69" s="96"/>
      <c r="N69" s="96"/>
      <c r="O69" s="96"/>
      <c r="P69" s="96"/>
      <c r="Q69" s="96"/>
      <c r="R69" s="96"/>
      <c r="S69" s="96"/>
      <c r="T69" s="96"/>
      <c r="U69" s="96"/>
      <c r="V69" s="96"/>
      <c r="W69" s="96"/>
      <c r="X69" s="96"/>
    </row>
    <row r="70" spans="1:24" ht="5.45" customHeight="1" x14ac:dyDescent="0.2">
      <c r="A70" s="12"/>
      <c r="B70" s="12"/>
      <c r="C70" s="12"/>
      <c r="D70" s="12"/>
      <c r="E70" s="12"/>
      <c r="F70" s="12"/>
      <c r="G70" s="12"/>
      <c r="H70" s="12"/>
      <c r="I70" s="12"/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</row>
    <row r="71" spans="1:24" x14ac:dyDescent="0.2">
      <c r="A71" s="12"/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  <c r="N71" s="12"/>
      <c r="O71" s="12"/>
      <c r="P71" s="12"/>
      <c r="Q71" s="12"/>
      <c r="T71" s="12"/>
      <c r="U71" s="12"/>
      <c r="V71" s="51" t="s">
        <v>27</v>
      </c>
      <c r="W71" s="91">
        <v>45512</v>
      </c>
      <c r="X71" s="91"/>
    </row>
    <row r="72" spans="1:24" ht="3.6" customHeight="1" x14ac:dyDescent="0.2">
      <c r="A72" s="12"/>
      <c r="B72" s="12"/>
      <c r="C72" s="12"/>
      <c r="D72" s="12"/>
      <c r="E72" s="12"/>
      <c r="F72" s="12"/>
      <c r="G72" s="12"/>
      <c r="H72" s="12"/>
      <c r="I72" s="12"/>
      <c r="J72" s="12"/>
      <c r="K72" s="12"/>
      <c r="L72" s="12"/>
      <c r="M72" s="12"/>
      <c r="N72" s="12"/>
      <c r="O72" s="12"/>
      <c r="P72" s="12"/>
      <c r="Q72" s="12"/>
      <c r="T72" s="12"/>
      <c r="U72" s="12"/>
      <c r="V72" s="12"/>
      <c r="W72" s="59"/>
      <c r="X72" s="59"/>
    </row>
    <row r="73" spans="1:24" x14ac:dyDescent="0.2">
      <c r="A73" s="12"/>
      <c r="B73" s="12"/>
      <c r="C73" s="12"/>
      <c r="D73" s="12"/>
      <c r="E73" s="12"/>
      <c r="F73" s="12"/>
      <c r="G73" s="12"/>
      <c r="H73" s="12"/>
      <c r="I73" s="12"/>
      <c r="J73" s="12"/>
      <c r="K73" s="12"/>
      <c r="L73" s="12"/>
      <c r="M73" s="12"/>
      <c r="N73" s="12"/>
      <c r="O73" s="12"/>
      <c r="P73" s="12"/>
      <c r="Q73" s="12"/>
      <c r="T73" s="12"/>
      <c r="U73" s="12"/>
      <c r="V73" s="51" t="s">
        <v>13</v>
      </c>
      <c r="W73" s="91"/>
      <c r="X73" s="91"/>
    </row>
    <row r="74" spans="1:24" ht="13.5" thickBot="1" x14ac:dyDescent="0.25">
      <c r="A74" s="52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</row>
  </sheetData>
  <sheetProtection insertRows="0"/>
  <mergeCells count="114">
    <mergeCell ref="U49:W49"/>
    <mergeCell ref="G50:H50"/>
    <mergeCell ref="J50:M50"/>
    <mergeCell ref="R50:S50"/>
    <mergeCell ref="U50:W50"/>
    <mergeCell ref="U47:W47"/>
    <mergeCell ref="G48:H48"/>
    <mergeCell ref="J48:M48"/>
    <mergeCell ref="R48:S48"/>
    <mergeCell ref="U48:W48"/>
    <mergeCell ref="W71:X71"/>
    <mergeCell ref="W73:X73"/>
    <mergeCell ref="G31:H31"/>
    <mergeCell ref="T62:V62"/>
    <mergeCell ref="J62:R62"/>
    <mergeCell ref="D60:I60"/>
    <mergeCell ref="R32:S32"/>
    <mergeCell ref="R33:S33"/>
    <mergeCell ref="U36:W36"/>
    <mergeCell ref="U37:W37"/>
    <mergeCell ref="B65:W65"/>
    <mergeCell ref="B66:W66"/>
    <mergeCell ref="A69:X69"/>
    <mergeCell ref="U52:W52"/>
    <mergeCell ref="O52:P52"/>
    <mergeCell ref="R52:S52"/>
    <mergeCell ref="B55:W55"/>
    <mergeCell ref="B56:W56"/>
    <mergeCell ref="U38:W38"/>
    <mergeCell ref="U39:W39"/>
    <mergeCell ref="U40:W40"/>
    <mergeCell ref="U41:W41"/>
    <mergeCell ref="A52:F52"/>
    <mergeCell ref="U44:W44"/>
    <mergeCell ref="B22:P23"/>
    <mergeCell ref="R31:S31"/>
    <mergeCell ref="J43:M43"/>
    <mergeCell ref="G40:H40"/>
    <mergeCell ref="G34:H34"/>
    <mergeCell ref="R42:S42"/>
    <mergeCell ref="A9:B9"/>
    <mergeCell ref="F9:H9"/>
    <mergeCell ref="I9:X9"/>
    <mergeCell ref="J40:M40"/>
    <mergeCell ref="H15:M15"/>
    <mergeCell ref="U42:W42"/>
    <mergeCell ref="U35:W35"/>
    <mergeCell ref="U34:W34"/>
    <mergeCell ref="U43:W43"/>
    <mergeCell ref="J52:M52"/>
    <mergeCell ref="G44:H44"/>
    <mergeCell ref="G42:H42"/>
    <mergeCell ref="R36:S36"/>
    <mergeCell ref="R37:S37"/>
    <mergeCell ref="J39:M39"/>
    <mergeCell ref="J38:M38"/>
    <mergeCell ref="R40:S40"/>
    <mergeCell ref="G52:H52"/>
    <mergeCell ref="G37:H37"/>
    <mergeCell ref="J36:M36"/>
    <mergeCell ref="R43:S43"/>
    <mergeCell ref="R45:S45"/>
    <mergeCell ref="J44:M44"/>
    <mergeCell ref="G43:H43"/>
    <mergeCell ref="J37:M37"/>
    <mergeCell ref="R46:S46"/>
    <mergeCell ref="G47:H47"/>
    <mergeCell ref="J47:M47"/>
    <mergeCell ref="R47:S47"/>
    <mergeCell ref="G49:H49"/>
    <mergeCell ref="J49:M49"/>
    <mergeCell ref="R49:S49"/>
    <mergeCell ref="G36:H36"/>
    <mergeCell ref="G46:H46"/>
    <mergeCell ref="J46:M46"/>
    <mergeCell ref="U45:W45"/>
    <mergeCell ref="W7:X7"/>
    <mergeCell ref="A6:B6"/>
    <mergeCell ref="A7:B7"/>
    <mergeCell ref="B17:P20"/>
    <mergeCell ref="C9:D9"/>
    <mergeCell ref="C7:G7"/>
    <mergeCell ref="I7:M7"/>
    <mergeCell ref="P7:S7"/>
    <mergeCell ref="U46:W46"/>
    <mergeCell ref="U6:V7"/>
    <mergeCell ref="R17:S20"/>
    <mergeCell ref="R22:S23"/>
    <mergeCell ref="U32:W32"/>
    <mergeCell ref="U33:W33"/>
    <mergeCell ref="G32:H32"/>
    <mergeCell ref="J32:M32"/>
    <mergeCell ref="U31:W31"/>
    <mergeCell ref="J31:M31"/>
    <mergeCell ref="G33:H33"/>
    <mergeCell ref="T19:W20"/>
    <mergeCell ref="T23:W23"/>
    <mergeCell ref="G45:H45"/>
    <mergeCell ref="J45:M45"/>
    <mergeCell ref="R44:S44"/>
    <mergeCell ref="R38:S38"/>
    <mergeCell ref="R39:S39"/>
    <mergeCell ref="G35:H35"/>
    <mergeCell ref="R35:S35"/>
    <mergeCell ref="J33:M33"/>
    <mergeCell ref="J35:M35"/>
    <mergeCell ref="J34:M34"/>
    <mergeCell ref="J41:M41"/>
    <mergeCell ref="J42:M42"/>
    <mergeCell ref="R34:S34"/>
    <mergeCell ref="R41:S41"/>
    <mergeCell ref="G38:H38"/>
    <mergeCell ref="G39:H39"/>
    <mergeCell ref="G41:H41"/>
  </mergeCells>
  <pageMargins left="0.5" right="0.5" top="0.85" bottom="0.75" header="0.55000000000000004" footer="0.5"/>
  <pageSetup scale="77" orientation="portrait" r:id="rId1"/>
  <headerFooter scaleWithDoc="0">
    <oddFooter>&amp;LBG-5 Form - 2013&amp;CPage 1 of 1 &amp;RBG#     ____________</oddFooter>
  </headerFooter>
  <ignoredErrors>
    <ignoredError sqref="H52:I52 K52:M52" emptyCellReferenc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92DFF-4757-4CA3-94D5-11030AD0DEB6}">
  <dimension ref="A1:J23"/>
  <sheetViews>
    <sheetView workbookViewId="0">
      <selection activeCell="H4" sqref="H4"/>
    </sheetView>
  </sheetViews>
  <sheetFormatPr defaultRowHeight="15" customHeight="1" x14ac:dyDescent="0.2"/>
  <cols>
    <col min="1" max="1" width="10.5703125" customWidth="1"/>
    <col min="2" max="3" width="12.28515625" style="65" customWidth="1"/>
    <col min="4" max="4" width="14" style="65" bestFit="1" customWidth="1"/>
    <col min="5" max="10" width="12.28515625" style="65" customWidth="1"/>
  </cols>
  <sheetData>
    <row r="1" spans="1:10" s="64" customFormat="1" ht="15" customHeight="1" x14ac:dyDescent="0.2">
      <c r="A1" s="62" t="s">
        <v>90</v>
      </c>
      <c r="B1" s="63" t="s">
        <v>91</v>
      </c>
      <c r="C1" s="63" t="s">
        <v>96</v>
      </c>
      <c r="D1" s="63" t="s">
        <v>92</v>
      </c>
      <c r="E1" s="63" t="s">
        <v>93</v>
      </c>
      <c r="F1" s="63" t="s">
        <v>94</v>
      </c>
      <c r="G1" s="63" t="s">
        <v>95</v>
      </c>
      <c r="H1" s="63" t="s">
        <v>97</v>
      </c>
      <c r="I1" s="63" t="s">
        <v>98</v>
      </c>
      <c r="J1" s="63" t="s">
        <v>99</v>
      </c>
    </row>
    <row r="2" spans="1:10" ht="15" customHeight="1" x14ac:dyDescent="0.2">
      <c r="A2" s="61" t="s">
        <v>104</v>
      </c>
      <c r="B2" s="65">
        <v>18131.25</v>
      </c>
      <c r="J2" s="65">
        <f>SUM(B2:I2)</f>
        <v>18131.25</v>
      </c>
    </row>
    <row r="3" spans="1:10" ht="15" customHeight="1" x14ac:dyDescent="0.2">
      <c r="A3" s="61" t="s">
        <v>105</v>
      </c>
      <c r="B3" s="65">
        <f>45388.25-18131.25</f>
        <v>27257</v>
      </c>
      <c r="E3" s="65">
        <f>59*1.15</f>
        <v>67.849999999999994</v>
      </c>
      <c r="F3" s="65">
        <f>496.3+0.6+1</f>
        <v>497.90000000000003</v>
      </c>
      <c r="G3" s="65">
        <f>(32.21+30.39+666.65)*1.15</f>
        <v>838.63749999999993</v>
      </c>
      <c r="H3" s="65">
        <v>1107.7</v>
      </c>
      <c r="I3" s="65">
        <f>16.68*1.15</f>
        <v>19.181999999999999</v>
      </c>
      <c r="J3" s="65">
        <f t="shared" ref="J3:J21" si="0">SUM(B3:I3)</f>
        <v>29788.269500000002</v>
      </c>
    </row>
    <row r="4" spans="1:10" ht="15" customHeight="1" x14ac:dyDescent="0.2">
      <c r="A4" s="61"/>
      <c r="J4" s="65">
        <f t="shared" si="0"/>
        <v>0</v>
      </c>
    </row>
    <row r="5" spans="1:10" ht="15" customHeight="1" x14ac:dyDescent="0.2">
      <c r="A5" s="61"/>
      <c r="J5" s="65">
        <f t="shared" si="0"/>
        <v>0</v>
      </c>
    </row>
    <row r="6" spans="1:10" ht="15" customHeight="1" x14ac:dyDescent="0.2">
      <c r="A6" s="61"/>
      <c r="J6" s="65">
        <f t="shared" si="0"/>
        <v>0</v>
      </c>
    </row>
    <row r="7" spans="1:10" ht="15" customHeight="1" x14ac:dyDescent="0.2">
      <c r="A7" s="61"/>
      <c r="J7" s="65">
        <f t="shared" si="0"/>
        <v>0</v>
      </c>
    </row>
    <row r="8" spans="1:10" ht="15" customHeight="1" x14ac:dyDescent="0.2">
      <c r="A8" s="61"/>
      <c r="J8" s="65">
        <f t="shared" si="0"/>
        <v>0</v>
      </c>
    </row>
    <row r="9" spans="1:10" ht="15" customHeight="1" x14ac:dyDescent="0.2">
      <c r="A9" s="61"/>
      <c r="J9" s="65">
        <f t="shared" si="0"/>
        <v>0</v>
      </c>
    </row>
    <row r="10" spans="1:10" ht="15" customHeight="1" x14ac:dyDescent="0.2">
      <c r="A10" s="61"/>
      <c r="J10" s="65">
        <f t="shared" si="0"/>
        <v>0</v>
      </c>
    </row>
    <row r="11" spans="1:10" ht="15" customHeight="1" x14ac:dyDescent="0.2">
      <c r="A11" s="61"/>
      <c r="J11" s="65">
        <f t="shared" si="0"/>
        <v>0</v>
      </c>
    </row>
    <row r="12" spans="1:10" ht="15" customHeight="1" x14ac:dyDescent="0.2">
      <c r="A12" s="61"/>
      <c r="J12" s="65">
        <f t="shared" si="0"/>
        <v>0</v>
      </c>
    </row>
    <row r="13" spans="1:10" ht="15" customHeight="1" x14ac:dyDescent="0.2">
      <c r="A13" s="61"/>
      <c r="J13" s="65">
        <f t="shared" si="0"/>
        <v>0</v>
      </c>
    </row>
    <row r="14" spans="1:10" ht="15" customHeight="1" x14ac:dyDescent="0.2">
      <c r="A14" s="61"/>
      <c r="J14" s="65">
        <f t="shared" si="0"/>
        <v>0</v>
      </c>
    </row>
    <row r="15" spans="1:10" ht="15" customHeight="1" x14ac:dyDescent="0.2">
      <c r="A15" s="61"/>
      <c r="J15" s="65">
        <f t="shared" si="0"/>
        <v>0</v>
      </c>
    </row>
    <row r="16" spans="1:10" ht="15" customHeight="1" x14ac:dyDescent="0.2">
      <c r="A16" s="61"/>
      <c r="J16" s="65">
        <f t="shared" si="0"/>
        <v>0</v>
      </c>
    </row>
    <row r="17" spans="2:10" ht="15" customHeight="1" x14ac:dyDescent="0.2">
      <c r="J17" s="65">
        <f t="shared" si="0"/>
        <v>0</v>
      </c>
    </row>
    <row r="18" spans="2:10" ht="15" customHeight="1" x14ac:dyDescent="0.2">
      <c r="J18" s="65">
        <f t="shared" si="0"/>
        <v>0</v>
      </c>
    </row>
    <row r="19" spans="2:10" ht="15" customHeight="1" x14ac:dyDescent="0.2">
      <c r="J19" s="65">
        <f t="shared" si="0"/>
        <v>0</v>
      </c>
    </row>
    <row r="20" spans="2:10" ht="15" customHeight="1" x14ac:dyDescent="0.2">
      <c r="J20" s="65">
        <f t="shared" si="0"/>
        <v>0</v>
      </c>
    </row>
    <row r="21" spans="2:10" ht="15" customHeight="1" x14ac:dyDescent="0.2">
      <c r="B21" s="66"/>
      <c r="C21" s="66"/>
      <c r="D21" s="66"/>
      <c r="E21" s="66"/>
      <c r="F21" s="66"/>
      <c r="G21" s="66"/>
      <c r="H21" s="66"/>
      <c r="I21" s="66"/>
      <c r="J21" s="66">
        <f t="shared" si="0"/>
        <v>0</v>
      </c>
    </row>
    <row r="22" spans="2:10" ht="15" customHeight="1" x14ac:dyDescent="0.2">
      <c r="B22" s="67">
        <f>SUM(B2:B21)</f>
        <v>45388.25</v>
      </c>
      <c r="C22" s="67">
        <f t="shared" ref="C22:J22" si="1">SUM(C2:C21)</f>
        <v>0</v>
      </c>
      <c r="D22" s="67">
        <f t="shared" si="1"/>
        <v>0</v>
      </c>
      <c r="E22" s="67">
        <f t="shared" si="1"/>
        <v>67.849999999999994</v>
      </c>
      <c r="F22" s="68">
        <f t="shared" si="1"/>
        <v>497.90000000000003</v>
      </c>
      <c r="G22" s="68">
        <f t="shared" si="1"/>
        <v>838.63749999999993</v>
      </c>
      <c r="H22" s="67">
        <f t="shared" si="1"/>
        <v>1107.7</v>
      </c>
      <c r="I22" s="67">
        <f t="shared" si="1"/>
        <v>19.181999999999999</v>
      </c>
      <c r="J22" s="67">
        <f t="shared" si="1"/>
        <v>47919.519500000002</v>
      </c>
    </row>
    <row r="23" spans="2:10" ht="15" customHeight="1" x14ac:dyDescent="0.2">
      <c r="F23" s="100">
        <f>F22+G22</f>
        <v>1336.5374999999999</v>
      </c>
      <c r="G23" s="100"/>
    </row>
  </sheetData>
  <mergeCells count="1">
    <mergeCell ref="F23:G2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outingRuleDescription xmlns="http://schemas.microsoft.com/sharepoint/v3" xsi:nil="true"/>
    <PublishingExpirationDate xmlns="http://schemas.microsoft.com/sharepoint/v3" xsi:nil="true"/>
    <PublishingStartDate xmlns="http://schemas.microsoft.com/sharepoint/v3" xsi:nil="true"/>
    <Publication_x0020_Date xmlns="3a62de7d-ba57-4f43-9dae-9623ba637be0">2013-10-03T05:00:00+00:00</Publication_x0020_Date>
    <Audience1 xmlns="3a62de7d-ba57-4f43-9dae-9623ba637be0"/>
  </documentManagement>
</p:properti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KDE Document" ma:contentTypeID="0x0101001BEB557DBE01834EAB47A683706DCD5B00F503EDB72D3F1B41ABF6D87AAEFE693A" ma:contentTypeVersion="15" ma:contentTypeDescription="" ma:contentTypeScope="" ma:versionID="30d502753c73640de820f665686b6429">
  <xsd:schema xmlns:xsd="http://www.w3.org/2001/XMLSchema" xmlns:xs="http://www.w3.org/2001/XMLSchema" xmlns:p="http://schemas.microsoft.com/office/2006/metadata/properties" xmlns:ns1="http://schemas.microsoft.com/sharepoint/v3" xmlns:ns2="3a62de7d-ba57-4f43-9dae-9623ba637be0" targetNamespace="http://schemas.microsoft.com/office/2006/metadata/properties" ma:root="true" ma:fieldsID="564883a2f67548393703a301c32941d1" ns1:_="" ns2:_="">
    <xsd:import namespace="http://schemas.microsoft.com/sharepoint/v3"/>
    <xsd:import namespace="3a62de7d-ba57-4f43-9dae-9623ba637be0"/>
    <xsd:element name="properties">
      <xsd:complexType>
        <xsd:sequence>
          <xsd:element name="documentManagement">
            <xsd:complexType>
              <xsd:all>
                <xsd:element ref="ns1:RoutingRuleDescription" minOccurs="0"/>
                <xsd:element ref="ns2:Audience1" minOccurs="0"/>
                <xsd:element ref="ns2:Publication_x0020_Date"/>
                <xsd:element ref="ns1:PublishingStartDate" minOccurs="0"/>
                <xsd:element ref="ns1:PublishingExpirationDate" minOccurs="0"/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2" nillable="true" ma:displayName="Description" ma:internalName="RoutingRuleDescription" ma:readOnly="false">
      <xsd:simpleType>
        <xsd:restriction base="dms:Text">
          <xsd:maxLength value="255"/>
        </xsd:restriction>
      </xsd:simpleType>
    </xsd:element>
    <xsd:element name="PublishingStartDate" ma:index="5" nillable="true" ma:displayName="Scheduling Start Date" ma:description="" ma:hidden="true" ma:internalName="PublishingStartDate">
      <xsd:simpleType>
        <xsd:restriction base="dms:Unknown"/>
      </xsd:simpleType>
    </xsd:element>
    <xsd:element name="PublishingExpirationDate" ma:index="6" nillable="true" ma:displayName="Scheduling End Date" ma:description="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62de7d-ba57-4f43-9dae-9623ba637be0" elementFormDefault="qualified">
    <xsd:import namespace="http://schemas.microsoft.com/office/2006/documentManagement/types"/>
    <xsd:import namespace="http://schemas.microsoft.com/office/infopath/2007/PartnerControls"/>
    <xsd:element name="Audience1" ma:index="3" nillable="true" ma:displayName="Audience" ma:list="{9f2d68f0-dc6b-4e06-b19d-b8792e70efe6}" ma:internalName="Audience1" ma:showField="Title" ma:web="3a62de7d-ba57-4f43-9dae-9623ba637b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Publication_x0020_Date" ma:index="4" ma:displayName="Publication Date" ma:default="[today]" ma:format="DateOnly" ma:internalName="Publication_x0020_Date" ma:readOnly="false">
      <xsd:simpleType>
        <xsd:restriction base="dms:DateTime"/>
      </xsd:simpleType>
    </xsd:element>
    <xsd:element name="_dlc_DocId" ma:index="13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EB2DB23-23F0-4DE3-ACC7-A96370AAE670}">
  <ds:schemaRefs>
    <ds:schemaRef ds:uri="http://schemas.microsoft.com/office/2006/metadata/longProperties"/>
  </ds:schemaRefs>
</ds:datastoreItem>
</file>

<file path=customXml/itemProps2.xml><?xml version="1.0" encoding="utf-8"?>
<ds:datastoreItem xmlns:ds="http://schemas.openxmlformats.org/officeDocument/2006/customXml" ds:itemID="{EE3BF46C-CD2E-4462-A73F-20DC765F602E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3a62de7d-ba57-4f43-9dae-9623ba637be0"/>
  </ds:schemaRefs>
</ds:datastoreItem>
</file>

<file path=customXml/itemProps3.xml><?xml version="1.0" encoding="utf-8"?>
<ds:datastoreItem xmlns:ds="http://schemas.openxmlformats.org/officeDocument/2006/customXml" ds:itemID="{1AB257ED-1892-452B-AA00-888582A0FF7F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CD43FC5D-CB42-4947-9193-5434A4F8A2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a62de7d-ba57-4f43-9dae-9623ba637b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4AE3BC43-35AF-4453-A863-CE5DB9A3098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BG-5</vt:lpstr>
      <vt:lpstr>Inv Breakdown</vt:lpstr>
      <vt:lpstr>'BG-5'!Print_Area</vt:lpstr>
    </vt:vector>
  </TitlesOfParts>
  <Company>KDE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Staff</dc:creator>
  <cp:lastModifiedBy>Robinson, Bridget</cp:lastModifiedBy>
  <cp:lastPrinted>2022-03-15T18:53:36Z</cp:lastPrinted>
  <dcterms:created xsi:type="dcterms:W3CDTF">2005-09-20T15:58:42Z</dcterms:created>
  <dcterms:modified xsi:type="dcterms:W3CDTF">2024-08-08T20:56:52Z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dlc_DocId">
    <vt:lpwstr>KYED-258-531</vt:lpwstr>
  </property>
  <property fmtid="{D5CDD505-2E9C-101B-9397-08002B2CF9AE}" pid="3" name="_dlc_DocIdItemGuid">
    <vt:lpwstr>8b1a24b5-c46d-4932-a27d-1f111050a5c7</vt:lpwstr>
  </property>
  <property fmtid="{D5CDD505-2E9C-101B-9397-08002B2CF9AE}" pid="4" name="_dlc_DocIdUrl">
    <vt:lpwstr>https://education-edit.ky.gov/districts/fac/_layouts/DocIdRedir.aspx?ID=KYED-258-531, KYED-258-531</vt:lpwstr>
  </property>
</Properties>
</file>