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tull\Desktop\Board Meetings\January 2024\"/>
    </mc:Choice>
  </mc:AlternateContent>
  <xr:revisionPtr revIDLastSave="0" documentId="8_{1514AE83-7F42-4E8C-908E-55840AD5B09B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YearlyCalendar" sheetId="2" r:id="rId1"/>
  </sheets>
  <definedNames>
    <definedName name="month">YearlyCalendar!$L$4</definedName>
    <definedName name="_xlnm.Print_Area" localSheetId="0">YearlyCalendar!$B$7:$X$59</definedName>
    <definedName name="startday">YearlyCalendar!$T$4</definedName>
    <definedName name="valuevx">42.314159</definedName>
    <definedName name="vertex42_copyright" hidden="1">"© 2007-2018 Vertex42 LLC"</definedName>
    <definedName name="vertex42_id" hidden="1">"school-year-calendar.xlsx"</definedName>
    <definedName name="vertex42_title" hidden="1">"School Year Calendar Template"</definedName>
    <definedName name="year">YearlyCalendar!$D$4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2" l="1"/>
  <c r="W37" i="2"/>
  <c r="V37" i="2"/>
  <c r="U37" i="2"/>
  <c r="T37" i="2"/>
  <c r="S37" i="2"/>
  <c r="R37" i="2"/>
  <c r="P37" i="2"/>
  <c r="O37" i="2"/>
  <c r="N37" i="2"/>
  <c r="M37" i="2"/>
  <c r="L37" i="2"/>
  <c r="K37" i="2"/>
  <c r="J37" i="2"/>
  <c r="H37" i="2"/>
  <c r="G37" i="2"/>
  <c r="F37" i="2"/>
  <c r="E37" i="2"/>
  <c r="D37" i="2"/>
  <c r="C37" i="2"/>
  <c r="B37" i="2"/>
  <c r="H28" i="2"/>
  <c r="G28" i="2"/>
  <c r="F28" i="2"/>
  <c r="E28" i="2"/>
  <c r="D28" i="2"/>
  <c r="C28" i="2"/>
  <c r="B28" i="2"/>
  <c r="P28" i="2"/>
  <c r="O28" i="2"/>
  <c r="N28" i="2"/>
  <c r="M28" i="2"/>
  <c r="L28" i="2"/>
  <c r="K28" i="2"/>
  <c r="J28" i="2"/>
  <c r="X28" i="2"/>
  <c r="W28" i="2"/>
  <c r="V28" i="2"/>
  <c r="U28" i="2"/>
  <c r="T28" i="2"/>
  <c r="S28" i="2"/>
  <c r="R28" i="2"/>
  <c r="X19" i="2"/>
  <c r="W19" i="2"/>
  <c r="V19" i="2"/>
  <c r="U19" i="2"/>
  <c r="T19" i="2"/>
  <c r="S19" i="2"/>
  <c r="R19" i="2"/>
  <c r="P19" i="2"/>
  <c r="O19" i="2"/>
  <c r="N19" i="2"/>
  <c r="M19" i="2"/>
  <c r="L19" i="2"/>
  <c r="K19" i="2"/>
  <c r="J19" i="2"/>
  <c r="H19" i="2"/>
  <c r="G19" i="2"/>
  <c r="F19" i="2"/>
  <c r="E19" i="2"/>
  <c r="D19" i="2"/>
  <c r="C19" i="2"/>
  <c r="B19" i="2"/>
  <c r="X10" i="2"/>
  <c r="W10" i="2"/>
  <c r="V10" i="2"/>
  <c r="U10" i="2"/>
  <c r="T10" i="2"/>
  <c r="S10" i="2"/>
  <c r="R10" i="2"/>
  <c r="P10" i="2"/>
  <c r="O10" i="2"/>
  <c r="N10" i="2"/>
  <c r="M10" i="2"/>
  <c r="L10" i="2"/>
  <c r="K10" i="2"/>
  <c r="J10" i="2"/>
  <c r="H10" i="2"/>
  <c r="G10" i="2"/>
  <c r="F10" i="2"/>
  <c r="E10" i="2"/>
  <c r="D10" i="2"/>
  <c r="C10" i="2"/>
  <c r="B10" i="2"/>
  <c r="J9" i="2" l="1"/>
  <c r="B11" i="2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R9" i="2" l="1"/>
  <c r="J11" i="2"/>
  <c r="K11" i="2" s="1"/>
  <c r="L11" i="2" s="1"/>
  <c r="M11" i="2" s="1"/>
  <c r="N11" i="2" s="1"/>
  <c r="O11" i="2" s="1"/>
  <c r="P11" i="2" s="1"/>
  <c r="J12" i="2" s="1"/>
  <c r="K12" i="2" s="1"/>
  <c r="L12" i="2" s="1"/>
  <c r="M12" i="2" s="1"/>
  <c r="N12" i="2" s="1"/>
  <c r="O12" i="2" l="1"/>
  <c r="P12" i="2" s="1"/>
  <c r="J13" i="2" s="1"/>
  <c r="K13" i="2" s="1"/>
  <c r="B18" i="2"/>
  <c r="R11" i="2"/>
  <c r="S11" i="2" s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l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L13" i="2"/>
  <c r="M13" i="2" s="1"/>
  <c r="N13" i="2" s="1"/>
  <c r="O13" i="2" s="1"/>
  <c r="P13" i="2" s="1"/>
  <c r="J14" i="2" s="1"/>
  <c r="J18" i="2"/>
  <c r="B20" i="2"/>
  <c r="W15" i="2" l="1"/>
  <c r="X15" i="2" s="1"/>
  <c r="R16" i="2" s="1"/>
  <c r="S16" i="2" s="1"/>
  <c r="T16" i="2" s="1"/>
  <c r="U16" i="2" s="1"/>
  <c r="V16" i="2" s="1"/>
  <c r="W16" i="2" s="1"/>
  <c r="X16" i="2" s="1"/>
  <c r="H20" i="2"/>
  <c r="B21" i="2" s="1"/>
  <c r="C20" i="2"/>
  <c r="D20" i="2" s="1"/>
  <c r="E20" i="2" s="1"/>
  <c r="F20" i="2" s="1"/>
  <c r="G20" i="2" s="1"/>
  <c r="K14" i="2"/>
  <c r="L14" i="2" s="1"/>
  <c r="M14" i="2" s="1"/>
  <c r="N14" i="2" s="1"/>
  <c r="O14" i="2" s="1"/>
  <c r="P14" i="2" s="1"/>
  <c r="J15" i="2" s="1"/>
  <c r="K15" i="2" s="1"/>
  <c r="L15" i="2" s="1"/>
  <c r="M15" i="2" s="1"/>
  <c r="J20" i="2"/>
  <c r="K20" i="2" s="1"/>
  <c r="L20" i="2" s="1"/>
  <c r="M20" i="2" s="1"/>
  <c r="N20" i="2" s="1"/>
  <c r="O20" i="2" s="1"/>
  <c r="P20" i="2" s="1"/>
  <c r="J21" i="2" s="1"/>
  <c r="K21" i="2" s="1"/>
  <c r="L21" i="2" s="1"/>
  <c r="M21" i="2" s="1"/>
  <c r="N21" i="2" s="1"/>
  <c r="O21" i="2" s="1"/>
  <c r="P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R18" i="2"/>
  <c r="N24" i="2" l="1"/>
  <c r="O24" i="2" s="1"/>
  <c r="P24" i="2" s="1"/>
  <c r="J25" i="2" s="1"/>
  <c r="K25" i="2" s="1"/>
  <c r="L25" i="2" s="1"/>
  <c r="M25" i="2" s="1"/>
  <c r="N25" i="2" s="1"/>
  <c r="O25" i="2" s="1"/>
  <c r="P25" i="2" s="1"/>
  <c r="O15" i="2"/>
  <c r="P15" i="2" s="1"/>
  <c r="J16" i="2" s="1"/>
  <c r="K16" i="2" s="1"/>
  <c r="L16" i="2" s="1"/>
  <c r="M16" i="2" s="1"/>
  <c r="N16" i="2" s="1"/>
  <c r="O16" i="2" s="1"/>
  <c r="P16" i="2" s="1"/>
  <c r="N15" i="2"/>
  <c r="C21" i="2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R20" i="2"/>
  <c r="S20" i="2" s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B27" i="2"/>
  <c r="W23" i="2" l="1"/>
  <c r="X23" i="2" s="1"/>
  <c r="R24" i="2" s="1"/>
  <c r="S24" i="2" s="1"/>
  <c r="T24" i="2" s="1"/>
  <c r="U24" i="2" s="1"/>
  <c r="V24" i="2" s="1"/>
  <c r="W24" i="2" s="1"/>
  <c r="X24" i="2" s="1"/>
  <c r="R25" i="2" s="1"/>
  <c r="S25" i="2" s="1"/>
  <c r="T25" i="2" s="1"/>
  <c r="U25" i="2" s="1"/>
  <c r="V25" i="2" s="1"/>
  <c r="W25" i="2" s="1"/>
  <c r="X25" i="2" s="1"/>
  <c r="B29" i="2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J27" i="2"/>
  <c r="E33" i="2" l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J29" i="2"/>
  <c r="K29" i="2" s="1"/>
  <c r="L29" i="2" s="1"/>
  <c r="M29" i="2" s="1"/>
  <c r="N29" i="2" s="1"/>
  <c r="O29" i="2" s="1"/>
  <c r="P29" i="2" s="1"/>
  <c r="J30" i="2" s="1"/>
  <c r="K30" i="2" s="1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R27" i="2"/>
  <c r="M33" i="2" l="1"/>
  <c r="N33" i="2" s="1"/>
  <c r="O33" i="2" s="1"/>
  <c r="P33" i="2" s="1"/>
  <c r="J34" i="2" s="1"/>
  <c r="K34" i="2" s="1"/>
  <c r="L34" i="2" s="1"/>
  <c r="M34" i="2" s="1"/>
  <c r="N34" i="2" s="1"/>
  <c r="O34" i="2" s="1"/>
  <c r="P34" i="2" s="1"/>
  <c r="R29" i="2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S34" i="2" s="1"/>
  <c r="T34" i="2" s="1"/>
  <c r="U34" i="2" s="1"/>
  <c r="V34" i="2" s="1"/>
  <c r="W34" i="2" s="1"/>
  <c r="X34" i="2" s="1"/>
  <c r="B36" i="2"/>
  <c r="B38" i="2" l="1"/>
  <c r="J36" i="2"/>
  <c r="C38" i="2" l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J38" i="2"/>
  <c r="K38" i="2" s="1"/>
  <c r="L38" i="2" s="1"/>
  <c r="M38" i="2" s="1"/>
  <c r="N38" i="2" s="1"/>
  <c r="O38" i="2" s="1"/>
  <c r="P38" i="2" s="1"/>
  <c r="J39" i="2" s="1"/>
  <c r="K39" i="2" s="1"/>
  <c r="L39" i="2" s="1"/>
  <c r="M39" i="2" s="1"/>
  <c r="N39" i="2" s="1"/>
  <c r="O39" i="2" s="1"/>
  <c r="P39" i="2" s="1"/>
  <c r="J40" i="2" s="1"/>
  <c r="K40" i="2" s="1"/>
  <c r="L40" i="2" s="1"/>
  <c r="M40" i="2" s="1"/>
  <c r="N40" i="2" s="1"/>
  <c r="O40" i="2" s="1"/>
  <c r="P40" i="2" s="1"/>
  <c r="J41" i="2" s="1"/>
  <c r="K41" i="2" s="1"/>
  <c r="L41" i="2" s="1"/>
  <c r="R36" i="2"/>
  <c r="R38" i="2" s="1"/>
  <c r="S38" i="2" s="1"/>
  <c r="T38" i="2" s="1"/>
  <c r="U38" i="2" s="1"/>
  <c r="V38" i="2" s="1"/>
  <c r="W38" i="2" s="1"/>
  <c r="X38" i="2" s="1"/>
  <c r="R39" i="2" s="1"/>
  <c r="S39" i="2" s="1"/>
  <c r="T39" i="2" s="1"/>
  <c r="U39" i="2" s="1"/>
  <c r="V39" i="2" s="1"/>
  <c r="W39" i="2" s="1"/>
  <c r="X39" i="2" s="1"/>
  <c r="R40" i="2" s="1"/>
  <c r="S40" i="2" s="1"/>
  <c r="T40" i="2" s="1"/>
  <c r="U40" i="2" s="1"/>
  <c r="V40" i="2" s="1"/>
  <c r="W40" i="2" s="1"/>
  <c r="X40" i="2" s="1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M41" i="2" l="1"/>
  <c r="N41" i="2" s="1"/>
  <c r="O41" i="2" s="1"/>
  <c r="P41" i="2" s="1"/>
  <c r="J42" i="2" s="1"/>
  <c r="K42" i="2" s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O43" i="2" s="1"/>
  <c r="P43" i="2" s="1"/>
</calcChain>
</file>

<file path=xl/sharedStrings.xml><?xml version="1.0" encoding="utf-8"?>
<sst xmlns="http://schemas.openxmlformats.org/spreadsheetml/2006/main" count="75" uniqueCount="67">
  <si>
    <t>School Year Calendar Template</t>
  </si>
  <si>
    <t>Year:</t>
  </si>
  <si>
    <t>Start day:</t>
  </si>
  <si>
    <t xml:space="preserve"> 1:Sunday, 2:Monday</t>
  </si>
  <si>
    <t>«  Make a list of important dates. Enter dates as text by entering an apostrophe before the date, like 'Aug 8</t>
  </si>
  <si>
    <t>«  Choose the year and beginning month</t>
  </si>
  <si>
    <t>Note: If you choose Monday as the start day, you will need to modify some of the formatting in the calendars (bold vs. non-bold days).</t>
  </si>
  <si>
    <t>Beginning Month:</t>
  </si>
  <si>
    <t>INSTRUCTIONS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</si>
  <si>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either print to a PDF driver, or in Excel 2010/2013 you can go to Save As and select PDF.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</si>
  <si>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 the color, go to Home &gt; Conditional Formatting &gt; Manage Rules and select "This Worksheet" from the drop-down box.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</si>
  <si>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</si>
  <si>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Overwriting formulas</t>
    </r>
    <r>
      <rPr>
        <sz val="8"/>
        <color theme="3" tint="-0.249977111117893"/>
        <rFont val="Arial"/>
        <family val="2"/>
      </rPr>
      <t xml:space="preserve">. You can overwrite a formula to place an "H" in place of a holiday for example. Be very careful if you copy/paste days so that you don't mess up the formulas. You can copy/paste the formulas for the days </t>
    </r>
    <r>
      <rPr>
        <i/>
        <sz val="8"/>
        <color theme="3" tint="-0.249977111117893"/>
        <rFont val="Arial"/>
        <family val="2"/>
      </rPr>
      <t>within</t>
    </r>
    <r>
      <rPr>
        <sz val="8"/>
        <color theme="3" tint="-0.249977111117893"/>
        <rFont val="Arial"/>
        <family val="2"/>
      </rPr>
      <t xml:space="preserve"> the same month, but </t>
    </r>
    <r>
      <rPr>
        <i/>
        <sz val="8"/>
        <color theme="3" tint="-0.249977111117893"/>
        <rFont val="Arial"/>
        <family val="2"/>
      </rPr>
      <t>not between</t>
    </r>
    <r>
      <rPr>
        <sz val="8"/>
        <color theme="3" tint="-0.249977111117893"/>
        <rFont val="Arial"/>
        <family val="2"/>
      </rPr>
      <t xml:space="preserve"> months.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</si>
  <si>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</si>
  <si>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r>
      <t xml:space="preserve">«  Use the </t>
    </r>
    <r>
      <rPr>
        <b/>
        <sz val="8"/>
        <color theme="3" tint="-0.249977111117893"/>
        <rFont val="Arial"/>
        <family val="2"/>
      </rPr>
      <t>Format Painter</t>
    </r>
    <r>
      <rPr>
        <sz val="8"/>
        <color theme="3" tint="-0.249977111117893"/>
        <rFont val="Arial"/>
        <family val="2"/>
      </rPr>
      <t xml:space="preserve"> to copy the format from one cell to another</t>
    </r>
  </si>
  <si>
    <r>
      <t xml:space="preserve">«  Copy and paste these </t>
    </r>
    <r>
      <rPr>
        <b/>
        <sz val="8"/>
        <color theme="3" tint="-0.249977111117893"/>
        <rFont val="Arial"/>
        <family val="2"/>
      </rPr>
      <t>Shapes</t>
    </r>
    <r>
      <rPr>
        <sz val="8"/>
        <color theme="3" tint="-0.249977111117893"/>
        <rFont val="Arial"/>
        <family val="2"/>
      </rPr>
      <t xml:space="preserve"> to highlight specific days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</si>
  <si>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</si>
  <si>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https://www.vertex42.com/calendars/school-calendar.html</t>
  </si>
  <si>
    <t>© 2007-2018 Vertex42 LLC</t>
  </si>
  <si>
    <t xml:space="preserve">  Regular Instructional </t>
  </si>
  <si>
    <t xml:space="preserve">  Professional Development </t>
  </si>
  <si>
    <t xml:space="preserve">  Make Up Days</t>
  </si>
  <si>
    <t xml:space="preserve">  No School Days</t>
  </si>
  <si>
    <t xml:space="preserve">  Staff Days</t>
  </si>
  <si>
    <t xml:space="preserve">  Holiday - No School</t>
  </si>
  <si>
    <t xml:space="preserve">  Opening/Closing Day</t>
  </si>
  <si>
    <t>Staff Day (Staff Only)</t>
  </si>
  <si>
    <t>No School</t>
  </si>
  <si>
    <t>Professional Development (Staff Only)</t>
  </si>
  <si>
    <t>Holiday Break</t>
  </si>
  <si>
    <t>Opening Day</t>
  </si>
  <si>
    <t>Students First Day</t>
  </si>
  <si>
    <t>Holiday - MLK Day - No School</t>
  </si>
  <si>
    <t>Holiday - Labor Day</t>
  </si>
  <si>
    <t>Fall Break (No School)</t>
  </si>
  <si>
    <t>Spring Break - No School</t>
  </si>
  <si>
    <t>Election Day - No School</t>
  </si>
  <si>
    <t>November 24th</t>
  </si>
  <si>
    <t>Last Day for Kids</t>
  </si>
  <si>
    <t>Holiday - Thanksgiving - No School</t>
  </si>
  <si>
    <t>Closing Day</t>
  </si>
  <si>
    <t>November 23rd</t>
  </si>
  <si>
    <t>January 2nd</t>
  </si>
  <si>
    <r>
      <t xml:space="preserve">  </t>
    </r>
    <r>
      <rPr>
        <i/>
        <sz val="8"/>
        <rFont val="Arial"/>
        <family val="2"/>
      </rPr>
      <t xml:space="preserve">Transition Day </t>
    </r>
  </si>
  <si>
    <t>Transition Day (K, 6th, 9th only)</t>
  </si>
  <si>
    <t>August 2nd-7th</t>
  </si>
  <si>
    <t xml:space="preserve">August 8th - 9th </t>
  </si>
  <si>
    <t>August 14th</t>
  </si>
  <si>
    <t>August 15th</t>
  </si>
  <si>
    <t>September 4th</t>
  </si>
  <si>
    <t>October 2nd - 6th</t>
  </si>
  <si>
    <t>November 22nd</t>
  </si>
  <si>
    <t>December 18th -29th</t>
  </si>
  <si>
    <t>January 15th</t>
  </si>
  <si>
    <t>February 19th</t>
  </si>
  <si>
    <t>March 15th</t>
  </si>
  <si>
    <t>April 1st - 5th</t>
  </si>
  <si>
    <t>May 23rd</t>
  </si>
  <si>
    <t>May 24th</t>
  </si>
  <si>
    <t>August 16th</t>
  </si>
  <si>
    <t>November 6th</t>
  </si>
  <si>
    <t>November 7th</t>
  </si>
  <si>
    <t>January 1st</t>
  </si>
  <si>
    <t>2023-2024 School Calendar</t>
  </si>
  <si>
    <t xml:space="preserve">Garrard County Schools </t>
  </si>
  <si>
    <t xml:space="preserve">  </t>
  </si>
  <si>
    <t>May 21st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</si>
</sst>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"/>
    <numFmt numFmtId="165" formatCode="mmmm\ yyyy"/>
  </numFmts>
  <fonts count="32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63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i/>
      <sz val="8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b/>
      <sz val="11"/>
      <color theme="1"/>
      <name val="Arial"/>
      <family val="2"/>
    </font>
    <font>
      <b/>
      <i/>
      <sz val="8"/>
      <name val="Arial"/>
      <family val="2"/>
    </font>
    <font>
      <b/>
      <sz val="12"/>
      <color theme="0"/>
      <name val="Copperplate Gothic Bold"/>
      <family val="2"/>
    </font>
    <font>
      <sz val="12"/>
      <color theme="0"/>
      <name val="Copperplate Gothic Bold"/>
      <family val="2"/>
    </font>
    <font>
      <sz val="12"/>
      <name val="Copperplate Gothic Bold"/>
      <family val="2"/>
    </font>
    <font>
      <i/>
      <sz val="12"/>
      <name val="Copperplate Gothic Bold"/>
      <family val="2"/>
    </font>
    <font>
      <sz val="12"/>
      <color theme="1"/>
      <name val="Copperplate Gothic Bold"/>
      <family val="2"/>
    </font>
    <font>
      <b/>
      <sz val="16"/>
      <color theme="0"/>
      <name val="Copperplate Gothic Bold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0"/>
      </patternFill>
    </fill>
    <fill>
      <patternFill patternType="solid">
        <fgColor theme="8" tint="0.59999389629810485"/>
        <bgColor indexed="60"/>
      </patternFill>
    </fill>
    <fill>
      <patternFill patternType="solid">
        <fgColor theme="7" tint="0.39997558519241921"/>
        <bgColor indexed="60"/>
      </patternFill>
    </fill>
    <fill>
      <patternFill patternType="solid">
        <fgColor theme="4" tint="0.39997558519241921"/>
        <bgColor indexed="60"/>
      </patternFill>
    </fill>
    <fill>
      <patternFill patternType="solid">
        <fgColor rgb="FF00B0F0"/>
        <bgColor indexed="60"/>
      </patternFill>
    </fill>
    <fill>
      <patternFill patternType="solid">
        <fgColor rgb="FFFFFF00"/>
        <bgColor indexed="60"/>
      </patternFill>
    </fill>
    <fill>
      <patternFill patternType="lightDown">
        <bgColor rgb="FF92D050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60"/>
      </patternFill>
    </fill>
    <fill>
      <patternFill patternType="solid">
        <fgColor rgb="FFEC303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4" fillId="0" borderId="0" xfId="0" applyFont="1"/>
    <xf numFmtId="0" fontId="14" fillId="2" borderId="0" xfId="1" applyNumberFormat="1" applyFont="1" applyFill="1" applyAlignment="1">
      <alignment horizontal="right" vertical="center"/>
    </xf>
    <xf numFmtId="0" fontId="0" fillId="2" borderId="0" xfId="0" applyFill="1"/>
    <xf numFmtId="0" fontId="7" fillId="2" borderId="0" xfId="0" applyFont="1" applyFill="1"/>
    <xf numFmtId="0" fontId="10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15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164" fontId="15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164" fontId="16" fillId="4" borderId="6" xfId="0" applyNumberFormat="1" applyFont="1" applyFill="1" applyBorder="1" applyAlignment="1">
      <alignment horizontal="center"/>
    </xf>
    <xf numFmtId="164" fontId="16" fillId="5" borderId="6" xfId="0" applyNumberFormat="1" applyFont="1" applyFill="1" applyBorder="1" applyAlignment="1">
      <alignment horizontal="center"/>
    </xf>
    <xf numFmtId="164" fontId="16" fillId="6" borderId="6" xfId="0" applyNumberFormat="1" applyFont="1" applyFill="1" applyBorder="1" applyAlignment="1">
      <alignment horizontal="center"/>
    </xf>
    <xf numFmtId="164" fontId="16" fillId="7" borderId="6" xfId="0" applyNumberFormat="1" applyFont="1" applyFill="1" applyBorder="1" applyAlignment="1">
      <alignment horizontal="center"/>
    </xf>
    <xf numFmtId="164" fontId="16" fillId="8" borderId="6" xfId="0" applyNumberFormat="1" applyFont="1" applyFill="1" applyBorder="1" applyAlignment="1">
      <alignment horizontal="center"/>
    </xf>
    <xf numFmtId="164" fontId="19" fillId="9" borderId="1" xfId="0" applyNumberFormat="1" applyFont="1" applyFill="1" applyBorder="1" applyAlignment="1">
      <alignment horizontal="center"/>
    </xf>
    <xf numFmtId="0" fontId="3" fillId="0" borderId="0" xfId="0" applyFont="1"/>
    <xf numFmtId="164" fontId="18" fillId="10" borderId="1" xfId="0" applyNumberFormat="1" applyFont="1" applyFill="1" applyBorder="1" applyAlignment="1">
      <alignment horizontal="center"/>
    </xf>
    <xf numFmtId="164" fontId="19" fillId="11" borderId="1" xfId="0" applyNumberFormat="1" applyFont="1" applyFill="1" applyBorder="1" applyAlignment="1">
      <alignment horizontal="center"/>
    </xf>
    <xf numFmtId="164" fontId="18" fillId="12" borderId="1" xfId="0" applyNumberFormat="1" applyFont="1" applyFill="1" applyBorder="1" applyAlignment="1">
      <alignment horizontal="center"/>
    </xf>
    <xf numFmtId="164" fontId="18" fillId="14" borderId="1" xfId="0" applyNumberFormat="1" applyFont="1" applyFill="1" applyBorder="1" applyAlignment="1">
      <alignment horizontal="center"/>
    </xf>
    <xf numFmtId="164" fontId="19" fillId="13" borderId="1" xfId="0" applyNumberFormat="1" applyFont="1" applyFill="1" applyBorder="1" applyAlignment="1">
      <alignment horizontal="center"/>
    </xf>
    <xf numFmtId="0" fontId="3" fillId="0" borderId="4" xfId="0" quotePrefix="1" applyFont="1" applyBorder="1"/>
    <xf numFmtId="0" fontId="3" fillId="0" borderId="4" xfId="0" applyFont="1" applyBorder="1"/>
    <xf numFmtId="0" fontId="25" fillId="0" borderId="4" xfId="0" applyFont="1" applyBorder="1"/>
    <xf numFmtId="0" fontId="3" fillId="0" borderId="4" xfId="0" applyFont="1" applyBorder="1" applyAlignment="1">
      <alignment horizontal="right"/>
    </xf>
    <xf numFmtId="16" fontId="3" fillId="0" borderId="4" xfId="0" quotePrefix="1" applyNumberFormat="1" applyFont="1" applyBorder="1"/>
    <xf numFmtId="0" fontId="3" fillId="0" borderId="5" xfId="0" quotePrefix="1" applyFont="1" applyBorder="1"/>
    <xf numFmtId="0" fontId="3" fillId="0" borderId="5" xfId="0" applyFont="1" applyBorder="1"/>
    <xf numFmtId="0" fontId="25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16" fillId="15" borderId="6" xfId="0" applyNumberFormat="1" applyFont="1" applyFill="1" applyBorder="1" applyAlignment="1">
      <alignment horizontal="center"/>
    </xf>
    <xf numFmtId="0" fontId="4" fillId="15" borderId="1" xfId="0" applyFont="1" applyFill="1" applyBorder="1"/>
    <xf numFmtId="164" fontId="16" fillId="16" borderId="6" xfId="0" applyNumberFormat="1" applyFont="1" applyFill="1" applyBorder="1" applyAlignment="1">
      <alignment horizontal="center"/>
    </xf>
    <xf numFmtId="164" fontId="18" fillId="17" borderId="1" xfId="0" applyNumberFormat="1" applyFont="1" applyFill="1" applyBorder="1" applyAlignment="1">
      <alignment horizontal="center"/>
    </xf>
    <xf numFmtId="164" fontId="24" fillId="8" borderId="6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0" xfId="2" applyFont="1" applyFill="1" applyAlignment="1" applyProtection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5" fontId="26" fillId="18" borderId="7" xfId="0" applyNumberFormat="1" applyFont="1" applyFill="1" applyBorder="1" applyAlignment="1">
      <alignment horizontal="center" vertical="center"/>
    </xf>
    <xf numFmtId="165" fontId="27" fillId="18" borderId="8" xfId="0" applyNumberFormat="1" applyFont="1" applyFill="1" applyBorder="1"/>
    <xf numFmtId="165" fontId="27" fillId="18" borderId="9" xfId="0" applyNumberFormat="1" applyFont="1" applyFill="1" applyBorder="1"/>
    <xf numFmtId="0" fontId="31" fillId="18" borderId="10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 vertical="center"/>
    </xf>
    <xf numFmtId="0" fontId="31" fillId="18" borderId="12" xfId="0" applyFont="1" applyFill="1" applyBorder="1" applyAlignment="1">
      <alignment horizontal="center" vertical="center"/>
    </xf>
    <xf numFmtId="165" fontId="26" fillId="18" borderId="8" xfId="0" applyNumberFormat="1" applyFont="1" applyFill="1" applyBorder="1"/>
    <xf numFmtId="165" fontId="26" fillId="18" borderId="9" xfId="0" applyNumberFormat="1" applyFont="1" applyFill="1" applyBorder="1"/>
    <xf numFmtId="0" fontId="30" fillId="19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EC3030"/>
      <color rgb="FFFFFF99"/>
      <color rgb="FFD4D995"/>
      <color rgb="FFC9DD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24</xdr:col>
      <xdr:colOff>180975</xdr:colOff>
      <xdr:row>0</xdr:row>
      <xdr:rowOff>219075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-f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7860B4"/>
      </a:accent1>
      <a:accent2>
        <a:srgbClr val="5E8BCE"/>
      </a:accent2>
      <a:accent3>
        <a:srgbClr val="4C92AE"/>
      </a:accent3>
      <a:accent4>
        <a:srgbClr val="C04E4E"/>
      </a:accent4>
      <a:accent5>
        <a:srgbClr val="E68422"/>
      </a:accent5>
      <a:accent6>
        <a:srgbClr val="846648"/>
      </a:accent6>
      <a:hlink>
        <a:srgbClr val="26AA26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0"/>
  <sheetViews>
    <sheetView showGridLines="0" tabSelected="1" zoomScaleNormal="100" workbookViewId="0">
      <selection activeCell="N58" sqref="N58"/>
    </sheetView>
  </sheetViews>
  <sheetFormatPr defaultRowHeight="12.75" x14ac:dyDescent="0.2"/>
  <cols>
    <col min="1" max="1" width="3.7109375" customWidth="1"/>
    <col min="2" max="8" width="4.42578125" customWidth="1"/>
    <col min="9" max="9" width="2.7109375" customWidth="1"/>
    <col min="10" max="16" width="4.42578125" customWidth="1"/>
    <col min="17" max="17" width="2.7109375" customWidth="1"/>
    <col min="18" max="24" width="4.42578125" customWidth="1"/>
    <col min="25" max="25" width="3.7109375" customWidth="1"/>
    <col min="26" max="26" width="2.85546875" customWidth="1"/>
    <col min="27" max="27" width="49.42578125" style="18" customWidth="1"/>
  </cols>
  <sheetData>
    <row r="1" spans="1:27" ht="18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AA1" s="27"/>
    </row>
    <row r="2" spans="1:27" x14ac:dyDescent="0.2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0" t="s">
        <v>18</v>
      </c>
      <c r="AA2" s="28" t="s">
        <v>8</v>
      </c>
    </row>
    <row r="3" spans="1:27" x14ac:dyDescent="0.2">
      <c r="A3" s="3"/>
      <c r="B3" s="4"/>
      <c r="C3" s="4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1"/>
      <c r="AA3" s="27"/>
    </row>
    <row r="4" spans="1:27" x14ac:dyDescent="0.2">
      <c r="A4" s="3"/>
      <c r="B4" s="62" t="s">
        <v>1</v>
      </c>
      <c r="C4" s="63"/>
      <c r="D4" s="69">
        <v>2023</v>
      </c>
      <c r="E4" s="70"/>
      <c r="F4" s="6"/>
      <c r="G4" s="64" t="s">
        <v>7</v>
      </c>
      <c r="H4" s="64"/>
      <c r="I4" s="64"/>
      <c r="J4" s="64"/>
      <c r="K4" s="65"/>
      <c r="L4" s="69">
        <v>7</v>
      </c>
      <c r="M4" s="70"/>
      <c r="N4" s="12"/>
      <c r="O4" s="6"/>
      <c r="P4" s="6"/>
      <c r="Q4" s="64" t="s">
        <v>2</v>
      </c>
      <c r="R4" s="64"/>
      <c r="S4" s="65"/>
      <c r="T4" s="13">
        <v>1</v>
      </c>
      <c r="U4" s="66" t="s">
        <v>3</v>
      </c>
      <c r="V4" s="67"/>
      <c r="W4" s="67"/>
      <c r="X4" s="67"/>
      <c r="Y4" s="11"/>
      <c r="AA4" s="28" t="s">
        <v>5</v>
      </c>
    </row>
    <row r="5" spans="1:27" ht="12.75" customHeight="1" x14ac:dyDescent="0.2">
      <c r="A5" s="3"/>
      <c r="B5" s="8"/>
      <c r="C5" s="8"/>
      <c r="D5" s="5"/>
      <c r="E5" s="5"/>
      <c r="F5" s="6"/>
      <c r="G5" s="6"/>
      <c r="H5" s="6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"/>
      <c r="V5" s="6"/>
      <c r="W5" s="6"/>
      <c r="X5" s="6"/>
      <c r="Y5" s="11"/>
      <c r="AA5" s="81" t="s">
        <v>6</v>
      </c>
    </row>
    <row r="6" spans="1:27" x14ac:dyDescent="0.2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AA6" s="81"/>
    </row>
    <row r="7" spans="1:27" ht="22.5" customHeight="1" x14ac:dyDescent="0.2">
      <c r="A7" s="16"/>
      <c r="B7" s="74" t="s">
        <v>64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AA7" s="80" t="s">
        <v>17</v>
      </c>
    </row>
    <row r="8" spans="1:27" ht="16.5" customHeight="1" x14ac:dyDescent="0.2">
      <c r="A8" s="2"/>
      <c r="B8" s="79" t="s">
        <v>63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AA8" s="80"/>
    </row>
    <row r="9" spans="1:27" ht="15.75" x14ac:dyDescent="0.25">
      <c r="A9" s="2"/>
      <c r="B9" s="71">
        <v>45108</v>
      </c>
      <c r="C9" s="72"/>
      <c r="D9" s="72"/>
      <c r="E9" s="72"/>
      <c r="F9" s="72"/>
      <c r="G9" s="72"/>
      <c r="H9" s="73"/>
      <c r="I9" s="60"/>
      <c r="J9" s="71">
        <f>DATE(YEAR(B9+35),MONTH(B9+35),1)</f>
        <v>45139</v>
      </c>
      <c r="K9" s="72"/>
      <c r="L9" s="72"/>
      <c r="M9" s="72"/>
      <c r="N9" s="72"/>
      <c r="O9" s="72"/>
      <c r="P9" s="73"/>
      <c r="Q9" s="60"/>
      <c r="R9" s="71">
        <f>DATE(YEAR(J9+35),MONTH(J9+35),1)</f>
        <v>45170</v>
      </c>
      <c r="S9" s="72"/>
      <c r="T9" s="72"/>
      <c r="U9" s="72"/>
      <c r="V9" s="72"/>
      <c r="W9" s="72"/>
      <c r="X9" s="73"/>
      <c r="AA9" s="80"/>
    </row>
    <row r="10" spans="1:27" s="1" customFormat="1" ht="12.75" customHeight="1" x14ac:dyDescent="0.2">
      <c r="A10" s="16"/>
      <c r="B10" s="23" t="str">
        <f>CHOOSE(1+MOD(startday+1-2,7),"Su","M","Tu","W","Th","F","Sa")</f>
        <v>Su</v>
      </c>
      <c r="C10" s="24" t="str">
        <f>CHOOSE(1+MOD(startday+2-2,7),"Su","M","Tu","W","Th","F","Sa")</f>
        <v>M</v>
      </c>
      <c r="D10" s="24" t="str">
        <f>CHOOSE(1+MOD(startday+3-2,7),"Su","M","Tu","W","Th","F","Sa")</f>
        <v>Tu</v>
      </c>
      <c r="E10" s="24" t="str">
        <f>CHOOSE(1+MOD(startday+4-2,7),"Su","M","Tu","W","Th","F","Sa")</f>
        <v>W</v>
      </c>
      <c r="F10" s="24" t="str">
        <f>CHOOSE(1+MOD(startday+5-2,7),"Su","M","Tu","W","Th","F","Sa")</f>
        <v>Th</v>
      </c>
      <c r="G10" s="24" t="str">
        <f>CHOOSE(1+MOD(startday+6-2,7),"Su","M","Tu","W","Th","F","Sa")</f>
        <v>F</v>
      </c>
      <c r="H10" s="25" t="str">
        <f>CHOOSE(1+MOD(startday+7-2,7),"Su","M","Tu","W","Th","F","Sa")</f>
        <v>Sa</v>
      </c>
      <c r="J10" s="26" t="str">
        <f>CHOOSE(1+MOD(startday+1-2,7),"Su","M","Tu","W","Th","F","Sa")</f>
        <v>Su</v>
      </c>
      <c r="K10" s="24" t="str">
        <f>CHOOSE(1+MOD(startday+2-2,7),"Su","M","Tu","W","Th","F","Sa")</f>
        <v>M</v>
      </c>
      <c r="L10" s="24" t="str">
        <f>CHOOSE(1+MOD(startday+3-2,7),"Su","M","Tu","W","Th","F","Sa")</f>
        <v>Tu</v>
      </c>
      <c r="M10" s="24" t="str">
        <f>CHOOSE(1+MOD(startday+4-2,7),"Su","M","Tu","W","Th","F","Sa")</f>
        <v>W</v>
      </c>
      <c r="N10" s="24" t="str">
        <f>CHOOSE(1+MOD(startday+5-2,7),"Su","M","Tu","W","Th","F","Sa")</f>
        <v>Th</v>
      </c>
      <c r="O10" s="24" t="str">
        <f>CHOOSE(1+MOD(startday+6-2,7),"Su","M","Tu","W","Th","F","Sa")</f>
        <v>F</v>
      </c>
      <c r="P10" s="25" t="str">
        <f>CHOOSE(1+MOD(startday+7-2,7),"Su","M","Tu","W","Th","F","Sa")</f>
        <v>Sa</v>
      </c>
      <c r="R10" s="26" t="str">
        <f>CHOOSE(1+MOD(startday+1-2,7),"Su","M","Tu","W","Th","F","Sa")</f>
        <v>Su</v>
      </c>
      <c r="S10" s="24" t="str">
        <f>CHOOSE(1+MOD(startday+2-2,7),"Su","M","Tu","W","Th","F","Sa")</f>
        <v>M</v>
      </c>
      <c r="T10" s="24" t="str">
        <f>CHOOSE(1+MOD(startday+3-2,7),"Su","M","Tu","W","Th","F","Sa")</f>
        <v>Tu</v>
      </c>
      <c r="U10" s="24" t="str">
        <f>CHOOSE(1+MOD(startday+4-2,7),"Su","M","Tu","W","Th","F","Sa")</f>
        <v>W</v>
      </c>
      <c r="V10" s="24" t="str">
        <f>CHOOSE(1+MOD(startday+5-2,7),"Su","M","Tu","W","Th","F","Sa")</f>
        <v>Th</v>
      </c>
      <c r="W10" s="24" t="str">
        <f>CHOOSE(1+MOD(startday+6-2,7),"Su","M","Tu","W","Th","F","Sa")</f>
        <v>F</v>
      </c>
      <c r="X10" s="25" t="str">
        <f>CHOOSE(1+MOD(startday+7-2,7),"Su","M","Tu","W","Th","F","Sa")</f>
        <v>Sa</v>
      </c>
      <c r="AA10" s="80" t="s">
        <v>9</v>
      </c>
    </row>
    <row r="11" spans="1:27" s="15" customFormat="1" ht="15" x14ac:dyDescent="0.25">
      <c r="B11" s="21" t="str">
        <f>IF(WEEKDAY(B9,1)=startday,B9,"")</f>
        <v/>
      </c>
      <c r="C11" s="22" t="str">
        <f>IF(B11="",IF(WEEKDAY(B9,1)=MOD(startday,7)+1,B9,""),B11+1)</f>
        <v/>
      </c>
      <c r="D11" s="22" t="str">
        <f>IF(C11="",IF(WEEKDAY(B9,1)=MOD(startday+1,7)+1,B9,""),C11+1)</f>
        <v/>
      </c>
      <c r="E11" s="22" t="str">
        <f>IF(D11="",IF(WEEKDAY(B9,1)=MOD(startday+2,7)+1,B9,""),D11+1)</f>
        <v/>
      </c>
      <c r="F11" s="22" t="str">
        <f>IF(E11="",IF(WEEKDAY(B9,1)=MOD(startday+3,7)+1,B9,""),E11+1)</f>
        <v/>
      </c>
      <c r="G11" s="22" t="str">
        <f>IF(F11="",IF(WEEKDAY(B9,1)=MOD(startday+4,7)+1,B9,""),F11+1)</f>
        <v/>
      </c>
      <c r="H11" s="21">
        <f>IF(G11="",IF(WEEKDAY(B9,1)=MOD(startday+5,7)+1,B9,""),G11+1)</f>
        <v>45108</v>
      </c>
      <c r="J11" s="21" t="str">
        <f>IF(WEEKDAY(J9,1)=startday,J9,"")</f>
        <v/>
      </c>
      <c r="K11" s="22" t="str">
        <f>IF(J11="",IF(WEEKDAY(J9,1)=MOD(startday,7)+1,J9,""),J11+1)</f>
        <v/>
      </c>
      <c r="L11" s="22">
        <f>IF(K11="",IF(WEEKDAY(J9,1)=MOD(startday+1,7)+1,J9,""),K11+1)</f>
        <v>45139</v>
      </c>
      <c r="M11" s="54">
        <f>IF(L11="",IF(WEEKDAY(J9,1)=MOD(startday+2,7)+1,J9,""),L11+1)</f>
        <v>45140</v>
      </c>
      <c r="N11" s="54">
        <f>IF(M11="",IF(WEEKDAY(J9,1)=MOD(startday+3,7)+1,J9,""),M11+1)</f>
        <v>45141</v>
      </c>
      <c r="O11" s="54">
        <f>IF(N11="",IF(WEEKDAY(J9,1)=MOD(startday+4,7)+1,J9,""),N11+1)</f>
        <v>45142</v>
      </c>
      <c r="P11" s="21">
        <f>IF(O11="",IF(WEEKDAY(J9,1)=MOD(startday+5,7)+1,J9,""),O11+1)</f>
        <v>45143</v>
      </c>
      <c r="R11" s="21" t="str">
        <f>IF(WEEKDAY(R9,1)=startday,R9,"")</f>
        <v/>
      </c>
      <c r="S11" s="22" t="str">
        <f>IF(R11="",IF(WEEKDAY(R9,1)=MOD(startday,7)+1,R9,""),R11+1)</f>
        <v/>
      </c>
      <c r="T11" s="22" t="str">
        <f>IF(S11="",IF(WEEKDAY(R9,1)=MOD(startday+1,7)+1,R9,""),S11+1)</f>
        <v/>
      </c>
      <c r="U11" s="22" t="str">
        <f>IF(T11="",IF(WEEKDAY(R9,1)=MOD(startday+2,7)+1,R9,""),T11+1)</f>
        <v/>
      </c>
      <c r="V11" s="30" t="str">
        <f>IF(U11="",IF(WEEKDAY(R9,1)=MOD(startday+3,7)+1,R9,""),U11+1)</f>
        <v/>
      </c>
      <c r="W11" s="30">
        <f>IF(V11="",IF(WEEKDAY(R9,1)=MOD(startday+4,7)+1,R9,""),V11+1)</f>
        <v>45170</v>
      </c>
      <c r="X11" s="21">
        <f>IF(W11="",IF(WEEKDAY(R9,1)=MOD(startday+5,7)+1,R9,""),W11+1)</f>
        <v>45171</v>
      </c>
      <c r="AA11" s="81"/>
    </row>
    <row r="12" spans="1:27" s="15" customFormat="1" ht="15" x14ac:dyDescent="0.25">
      <c r="B12" s="21">
        <f>IF(H11="","",IF(MONTH(H11+1)&lt;&gt;MONTH(H11),"",H11+1))</f>
        <v>45109</v>
      </c>
      <c r="C12" s="22">
        <f>IF(B12="","",IF(MONTH(B12+1)&lt;&gt;MONTH(B12),"",B12+1))</f>
        <v>45110</v>
      </c>
      <c r="D12" s="22">
        <f t="shared" ref="D12:H12" si="0">IF(C12="","",IF(MONTH(C12+1)&lt;&gt;MONTH(C12),"",C12+1))</f>
        <v>45111</v>
      </c>
      <c r="E12" s="22">
        <f>IF(D12="","",IF(MONTH(D12+1)&lt;&gt;MONTH(D12),"",D12+1))</f>
        <v>45112</v>
      </c>
      <c r="F12" s="22">
        <f t="shared" si="0"/>
        <v>45113</v>
      </c>
      <c r="G12" s="22">
        <f t="shared" si="0"/>
        <v>45114</v>
      </c>
      <c r="H12" s="21">
        <f t="shared" si="0"/>
        <v>45115</v>
      </c>
      <c r="J12" s="21">
        <f>IF(P11="","",IF(MONTH(P11+1)&lt;&gt;MONTH(P11),"",P11+1))</f>
        <v>45144</v>
      </c>
      <c r="K12" s="54">
        <f>IF(J12="","",IF(MONTH(J12+1)&lt;&gt;MONTH(J12),"",J12+1))</f>
        <v>45145</v>
      </c>
      <c r="L12" s="33">
        <f t="shared" ref="L12" si="1">IF(K12="","",IF(MONTH(K12+1)&lt;&gt;MONTH(K12),"",K12+1))</f>
        <v>45146</v>
      </c>
      <c r="M12" s="33">
        <f t="shared" ref="M12" si="2">IF(L12="","",IF(MONTH(L12+1)&lt;&gt;MONTH(L12),"",L12+1))</f>
        <v>45147</v>
      </c>
      <c r="N12" s="22">
        <f t="shared" ref="N12:N16" si="3">IF(M12="","",IF(MONTH(M12+1)&lt;&gt;MONTH(M12),"",M12+1))</f>
        <v>45148</v>
      </c>
      <c r="O12" s="22">
        <f t="shared" ref="O12:O16" si="4">IF(N12="","",IF(MONTH(N12+1)&lt;&gt;MONTH(N12),"",N12+1))</f>
        <v>45149</v>
      </c>
      <c r="P12" s="21">
        <f t="shared" ref="P12:P16" si="5">IF(O12="","",IF(MONTH(O12+1)&lt;&gt;MONTH(O12),"",O12+1))</f>
        <v>45150</v>
      </c>
      <c r="R12" s="21">
        <f>IF(X11="","",IF(MONTH(X11+1)&lt;&gt;MONTH(X11),"",X11+1))</f>
        <v>45172</v>
      </c>
      <c r="S12" s="32">
        <f>IF(R12="","",IF(MONTH(R12+1)&lt;&gt;MONTH(R12),"",R12+1))</f>
        <v>45173</v>
      </c>
      <c r="T12" s="30">
        <f t="shared" ref="S12:T16" si="6">IF(S12="","",IF(MONTH(S12+1)&lt;&gt;MONTH(S12),"",S12+1))</f>
        <v>45174</v>
      </c>
      <c r="U12" s="30">
        <f>IF(T12="","",IF(MONTH(T12+1)&lt;&gt;MONTH(T12),"",T12+1))</f>
        <v>45175</v>
      </c>
      <c r="V12" s="30">
        <f t="shared" ref="V12:V16" si="7">IF(U12="","",IF(MONTH(U12+1)&lt;&gt;MONTH(U12),"",U12+1))</f>
        <v>45176</v>
      </c>
      <c r="W12" s="30">
        <f t="shared" ref="W12:W16" si="8">IF(V12="","",IF(MONTH(V12+1)&lt;&gt;MONTH(V12),"",V12+1))</f>
        <v>45177</v>
      </c>
      <c r="X12" s="21">
        <f t="shared" ref="X12:X16" si="9">IF(W12="","",IF(MONTH(W12+1)&lt;&gt;MONTH(W12),"",W12+1))</f>
        <v>45178</v>
      </c>
      <c r="AA12" s="81"/>
    </row>
    <row r="13" spans="1:27" s="15" customFormat="1" ht="15" x14ac:dyDescent="0.25">
      <c r="B13" s="21">
        <f t="shared" ref="B13:B16" si="10">IF(H12="","",IF(MONTH(H12+1)&lt;&gt;MONTH(H12),"",H12+1))</f>
        <v>45116</v>
      </c>
      <c r="C13" s="22">
        <f t="shared" ref="C13:H16" si="11">IF(B13="","",IF(MONTH(B13+1)&lt;&gt;MONTH(B13),"",B13+1))</f>
        <v>45117</v>
      </c>
      <c r="D13" s="22">
        <f t="shared" si="11"/>
        <v>45118</v>
      </c>
      <c r="E13" s="22">
        <f t="shared" si="11"/>
        <v>45119</v>
      </c>
      <c r="F13" s="22">
        <f t="shared" si="11"/>
        <v>45120</v>
      </c>
      <c r="G13" s="22">
        <f t="shared" si="11"/>
        <v>45121</v>
      </c>
      <c r="H13" s="21">
        <f t="shared" si="11"/>
        <v>45122</v>
      </c>
      <c r="J13" s="21">
        <f t="shared" ref="J13:J16" si="12">IF(P12="","",IF(MONTH(P12+1)&lt;&gt;MONTH(P12),"",P12+1))</f>
        <v>45151</v>
      </c>
      <c r="K13" s="31">
        <f t="shared" ref="K13:K16" si="13">IF(J13="","",IF(MONTH(J13+1)&lt;&gt;MONTH(J13),"",J13+1))</f>
        <v>45152</v>
      </c>
      <c r="L13" s="52">
        <f t="shared" ref="L13:M16" si="14">IF(K13="","",IF(MONTH(K13+1)&lt;&gt;MONTH(K13),"",K13+1))</f>
        <v>45153</v>
      </c>
      <c r="M13" s="30">
        <f t="shared" si="14"/>
        <v>45154</v>
      </c>
      <c r="N13" s="30">
        <f t="shared" ref="N13" si="15">IF(M13="","",IF(MONTH(M13+1)&lt;&gt;MONTH(M13),"",M13+1))</f>
        <v>45155</v>
      </c>
      <c r="O13" s="30">
        <f t="shared" si="4"/>
        <v>45156</v>
      </c>
      <c r="P13" s="21">
        <f t="shared" si="5"/>
        <v>45157</v>
      </c>
      <c r="R13" s="21">
        <f t="shared" ref="R13:R16" si="16">IF(X12="","",IF(MONTH(X12+1)&lt;&gt;MONTH(X12),"",X12+1))</f>
        <v>45179</v>
      </c>
      <c r="S13" s="30">
        <f t="shared" ref="S13:S16" si="17">IF(R13="","",IF(MONTH(R13+1)&lt;&gt;MONTH(R13),"",R13+1))</f>
        <v>45180</v>
      </c>
      <c r="T13" s="30">
        <f t="shared" si="6"/>
        <v>45181</v>
      </c>
      <c r="U13" s="30">
        <f t="shared" ref="U13:U16" si="18">IF(T13="","",IF(MONTH(T13+1)&lt;&gt;MONTH(T13),"",T13+1))</f>
        <v>45182</v>
      </c>
      <c r="V13" s="30">
        <f t="shared" si="7"/>
        <v>45183</v>
      </c>
      <c r="W13" s="30">
        <f t="shared" si="8"/>
        <v>45184</v>
      </c>
      <c r="X13" s="21">
        <f t="shared" si="9"/>
        <v>45185</v>
      </c>
      <c r="AA13" s="81"/>
    </row>
    <row r="14" spans="1:27" s="15" customFormat="1" ht="15" customHeight="1" x14ac:dyDescent="0.25">
      <c r="B14" s="21">
        <f t="shared" si="10"/>
        <v>45123</v>
      </c>
      <c r="C14" s="22">
        <f t="shared" si="11"/>
        <v>45124</v>
      </c>
      <c r="D14" s="22">
        <f t="shared" si="11"/>
        <v>45125</v>
      </c>
      <c r="E14" s="22">
        <f t="shared" si="11"/>
        <v>45126</v>
      </c>
      <c r="F14" s="22">
        <f t="shared" si="11"/>
        <v>45127</v>
      </c>
      <c r="G14" s="22">
        <f t="shared" si="11"/>
        <v>45128</v>
      </c>
      <c r="H14" s="21">
        <f t="shared" si="11"/>
        <v>45129</v>
      </c>
      <c r="J14" s="21">
        <f t="shared" si="12"/>
        <v>45158</v>
      </c>
      <c r="K14" s="30">
        <f t="shared" si="13"/>
        <v>45159</v>
      </c>
      <c r="L14" s="30">
        <f t="shared" si="14"/>
        <v>45160</v>
      </c>
      <c r="M14" s="30">
        <f t="shared" ref="M14:N16" si="19">IF(L14="","",IF(MONTH(L14+1)&lt;&gt;MONTH(L14),"",L14+1))</f>
        <v>45161</v>
      </c>
      <c r="N14" s="30">
        <f t="shared" si="3"/>
        <v>45162</v>
      </c>
      <c r="O14" s="30">
        <f t="shared" si="4"/>
        <v>45163</v>
      </c>
      <c r="P14" s="21">
        <f t="shared" si="5"/>
        <v>45164</v>
      </c>
      <c r="R14" s="21">
        <f t="shared" si="16"/>
        <v>45186</v>
      </c>
      <c r="S14" s="30">
        <f t="shared" si="6"/>
        <v>45187</v>
      </c>
      <c r="T14" s="30">
        <f t="shared" si="6"/>
        <v>45188</v>
      </c>
      <c r="U14" s="30">
        <f t="shared" si="18"/>
        <v>45189</v>
      </c>
      <c r="V14" s="30">
        <f t="shared" si="7"/>
        <v>45190</v>
      </c>
      <c r="W14" s="30">
        <f t="shared" si="8"/>
        <v>45191</v>
      </c>
      <c r="X14" s="21">
        <f t="shared" si="9"/>
        <v>45192</v>
      </c>
      <c r="AA14" s="80" t="s">
        <v>10</v>
      </c>
    </row>
    <row r="15" spans="1:27" s="15" customFormat="1" ht="15" customHeight="1" x14ac:dyDescent="0.25">
      <c r="B15" s="21">
        <f t="shared" si="10"/>
        <v>45130</v>
      </c>
      <c r="C15" s="22">
        <f t="shared" si="11"/>
        <v>45131</v>
      </c>
      <c r="D15" s="22">
        <f t="shared" si="11"/>
        <v>45132</v>
      </c>
      <c r="E15" s="22">
        <f t="shared" si="11"/>
        <v>45133</v>
      </c>
      <c r="F15" s="22">
        <f t="shared" si="11"/>
        <v>45134</v>
      </c>
      <c r="G15" s="22">
        <f t="shared" si="11"/>
        <v>45135</v>
      </c>
      <c r="H15" s="21">
        <f t="shared" si="11"/>
        <v>45136</v>
      </c>
      <c r="J15" s="21">
        <f t="shared" si="12"/>
        <v>45165</v>
      </c>
      <c r="K15" s="30">
        <f t="shared" si="13"/>
        <v>45166</v>
      </c>
      <c r="L15" s="30">
        <f t="shared" si="14"/>
        <v>45167</v>
      </c>
      <c r="M15" s="30">
        <f t="shared" si="19"/>
        <v>45168</v>
      </c>
      <c r="N15" s="30">
        <f t="shared" si="19"/>
        <v>45169</v>
      </c>
      <c r="O15" s="22" t="str">
        <f t="shared" si="4"/>
        <v/>
      </c>
      <c r="P15" s="21" t="str">
        <f t="shared" si="5"/>
        <v/>
      </c>
      <c r="R15" s="21">
        <f t="shared" si="16"/>
        <v>45193</v>
      </c>
      <c r="S15" s="30">
        <f t="shared" si="17"/>
        <v>45194</v>
      </c>
      <c r="T15" s="30">
        <f t="shared" si="6"/>
        <v>45195</v>
      </c>
      <c r="U15" s="30">
        <f t="shared" si="18"/>
        <v>45196</v>
      </c>
      <c r="V15" s="30">
        <f t="shared" si="7"/>
        <v>45197</v>
      </c>
      <c r="W15" s="30">
        <f t="shared" si="8"/>
        <v>45198</v>
      </c>
      <c r="X15" s="21">
        <f t="shared" si="9"/>
        <v>45199</v>
      </c>
      <c r="AA15" s="80"/>
    </row>
    <row r="16" spans="1:27" s="15" customFormat="1" ht="15" x14ac:dyDescent="0.25">
      <c r="B16" s="21">
        <f t="shared" si="10"/>
        <v>45137</v>
      </c>
      <c r="C16" s="22">
        <f t="shared" si="11"/>
        <v>45138</v>
      </c>
      <c r="D16" s="22" t="str">
        <f t="shared" si="11"/>
        <v/>
      </c>
      <c r="E16" s="22" t="str">
        <f t="shared" si="11"/>
        <v/>
      </c>
      <c r="F16" s="22" t="str">
        <f t="shared" si="11"/>
        <v/>
      </c>
      <c r="G16" s="22" t="str">
        <f t="shared" si="11"/>
        <v/>
      </c>
      <c r="H16" s="21" t="str">
        <f t="shared" si="11"/>
        <v/>
      </c>
      <c r="J16" s="21" t="str">
        <f t="shared" si="12"/>
        <v/>
      </c>
      <c r="K16" s="22" t="str">
        <f t="shared" si="13"/>
        <v/>
      </c>
      <c r="L16" s="22" t="str">
        <f t="shared" si="14"/>
        <v/>
      </c>
      <c r="M16" s="22" t="str">
        <f t="shared" si="19"/>
        <v/>
      </c>
      <c r="N16" s="22" t="str">
        <f t="shared" si="3"/>
        <v/>
      </c>
      <c r="O16" s="22" t="str">
        <f t="shared" si="4"/>
        <v/>
      </c>
      <c r="P16" s="21" t="str">
        <f t="shared" si="5"/>
        <v/>
      </c>
      <c r="R16" s="21" t="str">
        <f t="shared" si="16"/>
        <v/>
      </c>
      <c r="S16" s="22" t="str">
        <f t="shared" si="17"/>
        <v/>
      </c>
      <c r="T16" s="22" t="str">
        <f t="shared" si="6"/>
        <v/>
      </c>
      <c r="U16" s="22" t="str">
        <f t="shared" si="18"/>
        <v/>
      </c>
      <c r="V16" s="22" t="str">
        <f t="shared" si="7"/>
        <v/>
      </c>
      <c r="W16" s="22" t="str">
        <f t="shared" si="8"/>
        <v/>
      </c>
      <c r="X16" s="21" t="str">
        <f t="shared" si="9"/>
        <v/>
      </c>
      <c r="AA16" s="80"/>
    </row>
    <row r="17" spans="1:27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AA17" s="80"/>
    </row>
    <row r="18" spans="1:27" ht="15.75" x14ac:dyDescent="0.25">
      <c r="A18" s="2"/>
      <c r="B18" s="71">
        <f>DATE(YEAR(R9+35),MONTH(R9+35),1)</f>
        <v>45200</v>
      </c>
      <c r="C18" s="72"/>
      <c r="D18" s="72"/>
      <c r="E18" s="72"/>
      <c r="F18" s="72"/>
      <c r="G18" s="72"/>
      <c r="H18" s="73"/>
      <c r="I18" s="60"/>
      <c r="J18" s="71">
        <f>DATE(YEAR(B18+35),MONTH(B18+35),1)</f>
        <v>45231</v>
      </c>
      <c r="K18" s="77"/>
      <c r="L18" s="77"/>
      <c r="M18" s="77"/>
      <c r="N18" s="77"/>
      <c r="O18" s="77"/>
      <c r="P18" s="78"/>
      <c r="Q18" s="60"/>
      <c r="R18" s="71">
        <f>DATE(YEAR(J18+35),MONTH(J18+35),1)</f>
        <v>45261</v>
      </c>
      <c r="S18" s="77"/>
      <c r="T18" s="77"/>
      <c r="U18" s="77"/>
      <c r="V18" s="77"/>
      <c r="W18" s="77"/>
      <c r="X18" s="78"/>
      <c r="AA18" s="80" t="s">
        <v>11</v>
      </c>
    </row>
    <row r="19" spans="1:27" s="1" customFormat="1" ht="12.75" customHeight="1" x14ac:dyDescent="0.2">
      <c r="A19" s="16"/>
      <c r="B19" s="23" t="str">
        <f>CHOOSE(1+MOD(startday+1-2,7),"Su","M","Tu","W","Th","F","Sa")</f>
        <v>Su</v>
      </c>
      <c r="C19" s="24" t="str">
        <f>CHOOSE(1+MOD(startday+2-2,7),"Su","M","Tu","W","Th","F","Sa")</f>
        <v>M</v>
      </c>
      <c r="D19" s="24" t="str">
        <f>CHOOSE(1+MOD(startday+3-2,7),"Su","M","Tu","W","Th","F","Sa")</f>
        <v>Tu</v>
      </c>
      <c r="E19" s="24" t="str">
        <f>CHOOSE(1+MOD(startday+4-2,7),"Su","M","Tu","W","Th","F","Sa")</f>
        <v>W</v>
      </c>
      <c r="F19" s="24" t="str">
        <f>CHOOSE(1+MOD(startday+5-2,7),"Su","M","Tu","W","Th","F","Sa")</f>
        <v>Th</v>
      </c>
      <c r="G19" s="24" t="str">
        <f>CHOOSE(1+MOD(startday+6-2,7),"Su","M","Tu","W","Th","F","Sa")</f>
        <v>F</v>
      </c>
      <c r="H19" s="25" t="str">
        <f>CHOOSE(1+MOD(startday+7-2,7),"Su","M","Tu","W","Th","F","Sa")</f>
        <v>Sa</v>
      </c>
      <c r="J19" s="26" t="str">
        <f>CHOOSE(1+MOD(startday+1-2,7),"Su","M","Tu","W","Th","F","Sa")</f>
        <v>Su</v>
      </c>
      <c r="K19" s="24" t="str">
        <f>CHOOSE(1+MOD(startday+2-2,7),"Su","M","Tu","W","Th","F","Sa")</f>
        <v>M</v>
      </c>
      <c r="L19" s="24" t="str">
        <f>CHOOSE(1+MOD(startday+3-2,7),"Su","M","Tu","W","Th","F","Sa")</f>
        <v>Tu</v>
      </c>
      <c r="M19" s="24" t="str">
        <f>CHOOSE(1+MOD(startday+4-2,7),"Su","M","Tu","W","Th","F","Sa")</f>
        <v>W</v>
      </c>
      <c r="N19" s="24" t="str">
        <f>CHOOSE(1+MOD(startday+5-2,7),"Su","M","Tu","W","Th","F","Sa")</f>
        <v>Th</v>
      </c>
      <c r="O19" s="24" t="str">
        <f>CHOOSE(1+MOD(startday+6-2,7),"Su","M","Tu","W","Th","F","Sa")</f>
        <v>F</v>
      </c>
      <c r="P19" s="25" t="str">
        <f>CHOOSE(1+MOD(startday+7-2,7),"Su","M","Tu","W","Th","F","Sa")</f>
        <v>Sa</v>
      </c>
      <c r="R19" s="26" t="str">
        <f>CHOOSE(1+MOD(startday+1-2,7),"Su","M","Tu","W","Th","F","Sa")</f>
        <v>Su</v>
      </c>
      <c r="S19" s="24" t="str">
        <f>CHOOSE(1+MOD(startday+2-2,7),"Su","M","Tu","W","Th","F","Sa")</f>
        <v>M</v>
      </c>
      <c r="T19" s="24" t="str">
        <f>CHOOSE(1+MOD(startday+3-2,7),"Su","M","Tu","W","Th","F","Sa")</f>
        <v>Tu</v>
      </c>
      <c r="U19" s="24" t="str">
        <f>CHOOSE(1+MOD(startday+4-2,7),"Su","M","Tu","W","Th","F","Sa")</f>
        <v>W</v>
      </c>
      <c r="V19" s="24" t="str">
        <f>CHOOSE(1+MOD(startday+5-2,7),"Su","M","Tu","W","Th","F","Sa")</f>
        <v>Th</v>
      </c>
      <c r="W19" s="24" t="str">
        <f>CHOOSE(1+MOD(startday+6-2,7),"Su","M","Tu","W","Th","F","Sa")</f>
        <v>F</v>
      </c>
      <c r="X19" s="25" t="str">
        <f>CHOOSE(1+MOD(startday+7-2,7),"Su","M","Tu","W","Th","F","Sa")</f>
        <v>Sa</v>
      </c>
      <c r="AA19" s="80"/>
    </row>
    <row r="20" spans="1:27" s="15" customFormat="1" ht="15" x14ac:dyDescent="0.25">
      <c r="B20" s="21">
        <f>IF(WEEKDAY(B18,1)=startday,B18,"")</f>
        <v>45200</v>
      </c>
      <c r="C20" s="34">
        <f>IF(B20="","",IF(MONTH(B20+1)&lt;&gt;MONTH(B20),"",B20+1))</f>
        <v>45201</v>
      </c>
      <c r="D20" s="34">
        <f t="shared" ref="D20:D21" si="20">IF(C20="","",IF(MONTH(C20+1)&lt;&gt;MONTH(C20),"",C20+1))</f>
        <v>45202</v>
      </c>
      <c r="E20" s="34">
        <f>IF(D20="","",IF(MONTH(D20+1)&lt;&gt;MONTH(D20),"",D20+1))</f>
        <v>45203</v>
      </c>
      <c r="F20" s="34">
        <f t="shared" ref="F20:F21" si="21">IF(E20="","",IF(MONTH(E20+1)&lt;&gt;MONTH(E20),"",E20+1))</f>
        <v>45204</v>
      </c>
      <c r="G20" s="34">
        <f t="shared" ref="G20:G21" si="22">IF(F20="","",IF(MONTH(F20+1)&lt;&gt;MONTH(F20),"",F20+1))</f>
        <v>45205</v>
      </c>
      <c r="H20" s="21">
        <f>IF(G20="",IF(WEEKDAY(B18,1)=MOD(startday+5,7)+1,B18,""),G20+1)</f>
        <v>45206</v>
      </c>
      <c r="J20" s="21" t="str">
        <f>IF(WEEKDAY(J18,1)=startday,J18,"")</f>
        <v/>
      </c>
      <c r="K20" s="22" t="str">
        <f>IF(J20="",IF(WEEKDAY(J18,1)=MOD(startday,7)+1,J18,""),J20+1)</f>
        <v/>
      </c>
      <c r="L20" s="30" t="str">
        <f>IF(K20="",IF(WEEKDAY(J18,1)=MOD(startday+1,7)+1,J18,""),K20+1)</f>
        <v/>
      </c>
      <c r="M20" s="30">
        <f>IF(L20="",IF(WEEKDAY(J18,1)=MOD(startday+2,7)+1,J18,""),L20+1)</f>
        <v>45231</v>
      </c>
      <c r="N20" s="30">
        <f>IF(M20="",IF(WEEKDAY(J18,1)=MOD(startday+3,7)+1,J18,""),M20+1)</f>
        <v>45232</v>
      </c>
      <c r="O20" s="30">
        <f>IF(N20="",IF(WEEKDAY(J18,1)=MOD(startday+4,7)+1,J18,""),N20+1)</f>
        <v>45233</v>
      </c>
      <c r="P20" s="21">
        <f>IF(O20="",IF(WEEKDAY(J18,1)=MOD(startday+5,7)+1,J18,""),O20+1)</f>
        <v>45234</v>
      </c>
      <c r="R20" s="21" t="str">
        <f>IF(WEEKDAY(R18,1)=startday,R18,"")</f>
        <v/>
      </c>
      <c r="S20" s="22" t="str">
        <f>IF(R20="",IF(WEEKDAY(R18,1)=MOD(startday,7)+1,R18,""),R20+1)</f>
        <v/>
      </c>
      <c r="T20" s="22" t="str">
        <f>IF(S20="",IF(WEEKDAY(R18,1)=MOD(startday+1,7)+1,R18,""),S20+1)</f>
        <v/>
      </c>
      <c r="U20" s="22" t="str">
        <f>IF(T20="",IF(WEEKDAY(R18,1)=MOD(startday+2,7)+1,R18,""),T20+1)</f>
        <v/>
      </c>
      <c r="V20" s="30" t="str">
        <f>IF(U20="",IF(WEEKDAY(R18,1)=MOD(startday+3,7)+1,R18,""),U20+1)</f>
        <v/>
      </c>
      <c r="W20" s="30">
        <f>IF(V20="",IF(WEEKDAY(R18,1)=MOD(startday+4,7)+1,R18,""),V20+1)</f>
        <v>45261</v>
      </c>
      <c r="X20" s="21">
        <f>IF(W20="",IF(WEEKDAY(R18,1)=MOD(startday+5,7)+1,R18,""),W20+1)</f>
        <v>45262</v>
      </c>
      <c r="AA20" s="80"/>
    </row>
    <row r="21" spans="1:27" s="15" customFormat="1" ht="15" x14ac:dyDescent="0.25">
      <c r="B21" s="21">
        <f>IF(H20="","",IF(MONTH(H20+1)&lt;&gt;MONTH(H20),"",H20+1))</f>
        <v>45207</v>
      </c>
      <c r="C21" s="30">
        <f t="shared" ref="C21" si="23">IF(B21="","",IF(MONTH(B21+1)&lt;&gt;MONTH(B21),"",B21+1))</f>
        <v>45208</v>
      </c>
      <c r="D21" s="30">
        <f t="shared" si="20"/>
        <v>45209</v>
      </c>
      <c r="E21" s="30">
        <f t="shared" ref="E21" si="24">IF(D21="","",IF(MONTH(D21+1)&lt;&gt;MONTH(D21),"",D21+1))</f>
        <v>45210</v>
      </c>
      <c r="F21" s="30">
        <f t="shared" si="21"/>
        <v>45211</v>
      </c>
      <c r="G21" s="30">
        <f t="shared" si="22"/>
        <v>45212</v>
      </c>
      <c r="H21" s="21">
        <f t="shared" ref="H21:H25" si="25">IF(G21="","",IF(MONTH(G21+1)&lt;&gt;MONTH(G21),"",G21+1))</f>
        <v>45213</v>
      </c>
      <c r="J21" s="21">
        <f>IF(P20="","",IF(MONTH(P20+1)&lt;&gt;MONTH(P20),"",P20+1))</f>
        <v>45235</v>
      </c>
      <c r="K21" s="56">
        <f>IF(J21="","",IF(MONTH(J21+1)&lt;&gt;MONTH(J21),"",J21+1))</f>
        <v>45236</v>
      </c>
      <c r="L21" s="33">
        <f t="shared" ref="L21:L25" si="26">IF(K21="","",IF(MONTH(K21+1)&lt;&gt;MONTH(K21),"",K21+1))</f>
        <v>45237</v>
      </c>
      <c r="M21" s="30">
        <f>IF(L21="","",IF(MONTH(L21+1)&lt;&gt;MONTH(L21),"",L21+1))</f>
        <v>45238</v>
      </c>
      <c r="N21" s="30">
        <f t="shared" ref="N21:N25" si="27">IF(M21="","",IF(MONTH(M21+1)&lt;&gt;MONTH(M21),"",M21+1))</f>
        <v>45239</v>
      </c>
      <c r="O21" s="30">
        <f t="shared" ref="O21:O25" si="28">IF(N21="","",IF(MONTH(N21+1)&lt;&gt;MONTH(N21),"",N21+1))</f>
        <v>45240</v>
      </c>
      <c r="P21" s="21">
        <f t="shared" ref="P21:P25" si="29">IF(O21="","",IF(MONTH(O21+1)&lt;&gt;MONTH(O21),"",O21+1))</f>
        <v>45241</v>
      </c>
      <c r="R21" s="21">
        <f>IF(X20="","",IF(MONTH(X20+1)&lt;&gt;MONTH(X20),"",X20+1))</f>
        <v>45263</v>
      </c>
      <c r="S21" s="30">
        <f>IF(R21="","",IF(MONTH(R21+1)&lt;&gt;MONTH(R21),"",R21+1))</f>
        <v>45264</v>
      </c>
      <c r="T21" s="30">
        <f t="shared" ref="T21:T25" si="30">IF(S21="","",IF(MONTH(S21+1)&lt;&gt;MONTH(S21),"",S21+1))</f>
        <v>45265</v>
      </c>
      <c r="U21" s="30">
        <f>IF(T21="","",IF(MONTH(T21+1)&lt;&gt;MONTH(T21),"",T21+1))</f>
        <v>45266</v>
      </c>
      <c r="V21" s="30">
        <f t="shared" ref="V21:W25" si="31">IF(U21="","",IF(MONTH(U21+1)&lt;&gt;MONTH(U21),"",U21+1))</f>
        <v>45267</v>
      </c>
      <c r="W21" s="30">
        <f t="shared" ref="W21:W25" si="32">IF(V21="","",IF(MONTH(V21+1)&lt;&gt;MONTH(V21),"",V21+1))</f>
        <v>45268</v>
      </c>
      <c r="X21" s="21">
        <f t="shared" ref="X21:X25" si="33">IF(W21="","",IF(MONTH(W21+1)&lt;&gt;MONTH(W21),"",W21+1))</f>
        <v>45269</v>
      </c>
      <c r="AA21" s="80" t="s">
        <v>12</v>
      </c>
    </row>
    <row r="22" spans="1:27" s="15" customFormat="1" ht="15" x14ac:dyDescent="0.25">
      <c r="B22" s="21">
        <f t="shared" ref="B22:B25" si="34">IF(H21="","",IF(MONTH(H21+1)&lt;&gt;MONTH(H21),"",H21+1))</f>
        <v>45214</v>
      </c>
      <c r="C22" s="30">
        <f t="shared" ref="C22:C25" si="35">IF(B22="","",IF(MONTH(B22+1)&lt;&gt;MONTH(B22),"",B22+1))</f>
        <v>45215</v>
      </c>
      <c r="D22" s="30">
        <f t="shared" ref="D22:D25" si="36">IF(C22="","",IF(MONTH(C22+1)&lt;&gt;MONTH(C22),"",C22+1))</f>
        <v>45216</v>
      </c>
      <c r="E22" s="30">
        <f t="shared" ref="E22:E25" si="37">IF(D22="","",IF(MONTH(D22+1)&lt;&gt;MONTH(D22),"",D22+1))</f>
        <v>45217</v>
      </c>
      <c r="F22" s="30">
        <f t="shared" ref="F22:F25" si="38">IF(E22="","",IF(MONTH(E22+1)&lt;&gt;MONTH(E22),"",E22+1))</f>
        <v>45218</v>
      </c>
      <c r="G22" s="30">
        <f t="shared" ref="G22:G25" si="39">IF(F22="","",IF(MONTH(F22+1)&lt;&gt;MONTH(F22),"",F22+1))</f>
        <v>45219</v>
      </c>
      <c r="H22" s="21">
        <f t="shared" si="25"/>
        <v>45220</v>
      </c>
      <c r="J22" s="21">
        <f t="shared" ref="J22:J25" si="40">IF(P21="","",IF(MONTH(P21+1)&lt;&gt;MONTH(P21),"",P21+1))</f>
        <v>45242</v>
      </c>
      <c r="K22" s="30">
        <f t="shared" ref="K22:K25" si="41">IF(J22="","",IF(MONTH(J22+1)&lt;&gt;MONTH(J22),"",J22+1))</f>
        <v>45243</v>
      </c>
      <c r="L22" s="30">
        <f t="shared" si="26"/>
        <v>45244</v>
      </c>
      <c r="M22" s="30">
        <f t="shared" ref="M22:N25" si="42">IF(L22="","",IF(MONTH(L22+1)&lt;&gt;MONTH(L22),"",L22+1))</f>
        <v>45245</v>
      </c>
      <c r="N22" s="30">
        <f t="shared" si="27"/>
        <v>45246</v>
      </c>
      <c r="O22" s="30">
        <f t="shared" si="28"/>
        <v>45247</v>
      </c>
      <c r="P22" s="21">
        <f t="shared" si="29"/>
        <v>45248</v>
      </c>
      <c r="R22" s="21">
        <f t="shared" ref="R22:R25" si="43">IF(X21="","",IF(MONTH(X21+1)&lt;&gt;MONTH(X21),"",X21+1))</f>
        <v>45270</v>
      </c>
      <c r="S22" s="30">
        <f t="shared" ref="S22:S25" si="44">IF(R22="","",IF(MONTH(R22+1)&lt;&gt;MONTH(R22),"",R22+1))</f>
        <v>45271</v>
      </c>
      <c r="T22" s="30">
        <f t="shared" si="30"/>
        <v>45272</v>
      </c>
      <c r="U22" s="30">
        <f t="shared" ref="U22:U25" si="45">IF(T22="","",IF(MONTH(T22+1)&lt;&gt;MONTH(T22),"",T22+1))</f>
        <v>45273</v>
      </c>
      <c r="V22" s="30">
        <f t="shared" si="31"/>
        <v>45274</v>
      </c>
      <c r="W22" s="30">
        <f t="shared" si="32"/>
        <v>45275</v>
      </c>
      <c r="X22" s="21">
        <f t="shared" si="33"/>
        <v>45276</v>
      </c>
      <c r="AA22" s="80"/>
    </row>
    <row r="23" spans="1:27" s="15" customFormat="1" ht="15" customHeight="1" x14ac:dyDescent="0.25">
      <c r="B23" s="21">
        <f t="shared" si="34"/>
        <v>45221</v>
      </c>
      <c r="C23" s="30">
        <f t="shared" si="35"/>
        <v>45222</v>
      </c>
      <c r="D23" s="30">
        <f t="shared" si="36"/>
        <v>45223</v>
      </c>
      <c r="E23" s="30">
        <f t="shared" si="37"/>
        <v>45224</v>
      </c>
      <c r="F23" s="30">
        <f t="shared" si="38"/>
        <v>45225</v>
      </c>
      <c r="G23" s="30">
        <f t="shared" si="39"/>
        <v>45226</v>
      </c>
      <c r="H23" s="21">
        <f t="shared" si="25"/>
        <v>45227</v>
      </c>
      <c r="J23" s="21">
        <f t="shared" si="40"/>
        <v>45249</v>
      </c>
      <c r="K23" s="30">
        <f t="shared" si="41"/>
        <v>45250</v>
      </c>
      <c r="L23" s="30">
        <f t="shared" si="26"/>
        <v>45251</v>
      </c>
      <c r="M23" s="34">
        <f t="shared" si="42"/>
        <v>45252</v>
      </c>
      <c r="N23" s="32">
        <f t="shared" si="27"/>
        <v>45253</v>
      </c>
      <c r="O23" s="34">
        <f t="shared" si="28"/>
        <v>45254</v>
      </c>
      <c r="P23" s="21">
        <f t="shared" si="29"/>
        <v>45255</v>
      </c>
      <c r="R23" s="21">
        <f t="shared" si="43"/>
        <v>45277</v>
      </c>
      <c r="S23" s="34">
        <f t="shared" si="44"/>
        <v>45278</v>
      </c>
      <c r="T23" s="34">
        <f t="shared" si="30"/>
        <v>45279</v>
      </c>
      <c r="U23" s="34">
        <f t="shared" si="45"/>
        <v>45280</v>
      </c>
      <c r="V23" s="34">
        <f t="shared" si="31"/>
        <v>45281</v>
      </c>
      <c r="W23" s="34">
        <f t="shared" si="31"/>
        <v>45282</v>
      </c>
      <c r="X23" s="21">
        <f t="shared" si="33"/>
        <v>45283</v>
      </c>
      <c r="AA23" s="80"/>
    </row>
    <row r="24" spans="1:27" s="15" customFormat="1" ht="15" x14ac:dyDescent="0.25">
      <c r="B24" s="21">
        <f t="shared" si="34"/>
        <v>45228</v>
      </c>
      <c r="C24" s="30">
        <f t="shared" si="35"/>
        <v>45229</v>
      </c>
      <c r="D24" s="30">
        <f t="shared" si="36"/>
        <v>45230</v>
      </c>
      <c r="E24" s="30" t="str">
        <f t="shared" si="37"/>
        <v/>
      </c>
      <c r="F24" s="30" t="str">
        <f t="shared" si="38"/>
        <v/>
      </c>
      <c r="G24" s="30" t="str">
        <f t="shared" si="39"/>
        <v/>
      </c>
      <c r="H24" s="21" t="str">
        <f t="shared" si="25"/>
        <v/>
      </c>
      <c r="J24" s="21">
        <f t="shared" si="40"/>
        <v>45256</v>
      </c>
      <c r="K24" s="30">
        <f t="shared" si="41"/>
        <v>45257</v>
      </c>
      <c r="L24" s="30">
        <f t="shared" si="26"/>
        <v>45258</v>
      </c>
      <c r="M24" s="30">
        <f t="shared" si="42"/>
        <v>45259</v>
      </c>
      <c r="N24" s="30">
        <f t="shared" si="42"/>
        <v>45260</v>
      </c>
      <c r="O24" s="22" t="str">
        <f t="shared" si="28"/>
        <v/>
      </c>
      <c r="P24" s="21" t="str">
        <f t="shared" si="29"/>
        <v/>
      </c>
      <c r="R24" s="21">
        <f t="shared" si="43"/>
        <v>45284</v>
      </c>
      <c r="S24" s="32">
        <f t="shared" si="44"/>
        <v>45285</v>
      </c>
      <c r="T24" s="34">
        <f t="shared" si="30"/>
        <v>45286</v>
      </c>
      <c r="U24" s="34">
        <f t="shared" si="45"/>
        <v>45287</v>
      </c>
      <c r="V24" s="34">
        <f t="shared" si="31"/>
        <v>45288</v>
      </c>
      <c r="W24" s="34">
        <f t="shared" si="32"/>
        <v>45289</v>
      </c>
      <c r="X24" s="21">
        <f t="shared" si="33"/>
        <v>45290</v>
      </c>
      <c r="AA24" s="80"/>
    </row>
    <row r="25" spans="1:27" s="15" customFormat="1" ht="15" x14ac:dyDescent="0.25">
      <c r="B25" s="21" t="str">
        <f t="shared" si="34"/>
        <v/>
      </c>
      <c r="C25" s="30" t="str">
        <f t="shared" si="35"/>
        <v/>
      </c>
      <c r="D25" s="22" t="str">
        <f t="shared" si="36"/>
        <v/>
      </c>
      <c r="E25" s="22" t="str">
        <f t="shared" si="37"/>
        <v/>
      </c>
      <c r="F25" s="22" t="str">
        <f t="shared" si="38"/>
        <v/>
      </c>
      <c r="G25" s="22" t="str">
        <f t="shared" si="39"/>
        <v/>
      </c>
      <c r="H25" s="21" t="str">
        <f t="shared" si="25"/>
        <v/>
      </c>
      <c r="J25" s="21" t="str">
        <f t="shared" si="40"/>
        <v/>
      </c>
      <c r="K25" s="22" t="str">
        <f t="shared" si="41"/>
        <v/>
      </c>
      <c r="L25" s="22" t="str">
        <f t="shared" si="26"/>
        <v/>
      </c>
      <c r="M25" s="22" t="str">
        <f t="shared" si="42"/>
        <v/>
      </c>
      <c r="N25" s="22" t="str">
        <f t="shared" si="27"/>
        <v/>
      </c>
      <c r="O25" s="22" t="str">
        <f t="shared" si="28"/>
        <v/>
      </c>
      <c r="P25" s="21" t="str">
        <f t="shared" si="29"/>
        <v/>
      </c>
      <c r="R25" s="21">
        <f t="shared" si="43"/>
        <v>45291</v>
      </c>
      <c r="S25" s="22" t="str">
        <f t="shared" si="44"/>
        <v/>
      </c>
      <c r="T25" s="22" t="str">
        <f t="shared" si="30"/>
        <v/>
      </c>
      <c r="U25" s="22" t="str">
        <f t="shared" si="45"/>
        <v/>
      </c>
      <c r="V25" s="22" t="str">
        <f t="shared" si="31"/>
        <v/>
      </c>
      <c r="W25" s="22" t="str">
        <f t="shared" si="32"/>
        <v/>
      </c>
      <c r="X25" s="21" t="str">
        <f t="shared" si="33"/>
        <v/>
      </c>
      <c r="AA25" s="80"/>
    </row>
    <row r="26" spans="1:27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A26" s="80" t="s">
        <v>13</v>
      </c>
    </row>
    <row r="27" spans="1:27" ht="15.75" x14ac:dyDescent="0.25">
      <c r="A27" s="2"/>
      <c r="B27" s="71">
        <f>DATE(YEAR(R18+35),MONTH(R18+35),1)</f>
        <v>45292</v>
      </c>
      <c r="C27" s="72"/>
      <c r="D27" s="72"/>
      <c r="E27" s="72"/>
      <c r="F27" s="72"/>
      <c r="G27" s="72"/>
      <c r="H27" s="73"/>
      <c r="I27" s="59"/>
      <c r="J27" s="71">
        <f>DATE(YEAR(B27+35),MONTH(B27+35),1)</f>
        <v>45323</v>
      </c>
      <c r="K27" s="72"/>
      <c r="L27" s="72"/>
      <c r="M27" s="72"/>
      <c r="N27" s="72"/>
      <c r="O27" s="72"/>
      <c r="P27" s="73"/>
      <c r="Q27" s="59"/>
      <c r="R27" s="71">
        <f>DATE(YEAR(J27+35),MONTH(J27+35),1)</f>
        <v>45352</v>
      </c>
      <c r="S27" s="72"/>
      <c r="T27" s="72"/>
      <c r="U27" s="72"/>
      <c r="V27" s="72"/>
      <c r="W27" s="72"/>
      <c r="X27" s="73"/>
      <c r="AA27" s="80"/>
    </row>
    <row r="28" spans="1:27" s="1" customFormat="1" ht="12.75" customHeight="1" x14ac:dyDescent="0.2">
      <c r="A28" s="16"/>
      <c r="B28" s="23" t="str">
        <f>CHOOSE(1+MOD(startday+1-2,7),"Su","M","Tu","W","Th","F","Sa")</f>
        <v>Su</v>
      </c>
      <c r="C28" s="24" t="str">
        <f>CHOOSE(1+MOD(startday+2-2,7),"Su","M","Tu","W","Th","F","Sa")</f>
        <v>M</v>
      </c>
      <c r="D28" s="24" t="str">
        <f>CHOOSE(1+MOD(startday+3-2,7),"Su","M","Tu","W","Th","F","Sa")</f>
        <v>Tu</v>
      </c>
      <c r="E28" s="24" t="str">
        <f>CHOOSE(1+MOD(startday+4-2,7),"Su","M","Tu","W","Th","F","Sa")</f>
        <v>W</v>
      </c>
      <c r="F28" s="24" t="str">
        <f>CHOOSE(1+MOD(startday+5-2,7),"Su","M","Tu","W","Th","F","Sa")</f>
        <v>Th</v>
      </c>
      <c r="G28" s="24" t="str">
        <f>CHOOSE(1+MOD(startday+6-2,7),"Su","M","Tu","W","Th","F","Sa")</f>
        <v>F</v>
      </c>
      <c r="H28" s="25" t="str">
        <f>CHOOSE(1+MOD(startday+7-2,7),"Su","M","Tu","W","Th","F","Sa")</f>
        <v>Sa</v>
      </c>
      <c r="J28" s="26" t="str">
        <f>CHOOSE(1+MOD(startday+1-2,7),"Su","M","Tu","W","Th","F","Sa")</f>
        <v>Su</v>
      </c>
      <c r="K28" s="24" t="str">
        <f>CHOOSE(1+MOD(startday+2-2,7),"Su","M","Tu","W","Th","F","Sa")</f>
        <v>M</v>
      </c>
      <c r="L28" s="24" t="str">
        <f>CHOOSE(1+MOD(startday+3-2,7),"Su","M","Tu","W","Th","F","Sa")</f>
        <v>Tu</v>
      </c>
      <c r="M28" s="24" t="str">
        <f>CHOOSE(1+MOD(startday+4-2,7),"Su","M","Tu","W","Th","F","Sa")</f>
        <v>W</v>
      </c>
      <c r="N28" s="24" t="str">
        <f>CHOOSE(1+MOD(startday+5-2,7),"Su","M","Tu","W","Th","F","Sa")</f>
        <v>Th</v>
      </c>
      <c r="O28" s="24" t="str">
        <f>CHOOSE(1+MOD(startday+6-2,7),"Su","M","Tu","W","Th","F","Sa")</f>
        <v>F</v>
      </c>
      <c r="P28" s="25" t="str">
        <f>CHOOSE(1+MOD(startday+7-2,7),"Su","M","Tu","W","Th","F","Sa")</f>
        <v>Sa</v>
      </c>
      <c r="R28" s="26" t="str">
        <f>CHOOSE(1+MOD(startday+1-2,7),"Su","M","Tu","W","Th","F","Sa")</f>
        <v>Su</v>
      </c>
      <c r="S28" s="24" t="str">
        <f>CHOOSE(1+MOD(startday+2-2,7),"Su","M","Tu","W","Th","F","Sa")</f>
        <v>M</v>
      </c>
      <c r="T28" s="24" t="str">
        <f>CHOOSE(1+MOD(startday+3-2,7),"Su","M","Tu","W","Th","F","Sa")</f>
        <v>Tu</v>
      </c>
      <c r="U28" s="24" t="str">
        <f>CHOOSE(1+MOD(startday+4-2,7),"Su","M","Tu","W","Th","F","Sa")</f>
        <v>W</v>
      </c>
      <c r="V28" s="24" t="str">
        <f>CHOOSE(1+MOD(startday+5-2,7),"Su","M","Tu","W","Th","F","Sa")</f>
        <v>Th</v>
      </c>
      <c r="W28" s="24" t="str">
        <f>CHOOSE(1+MOD(startday+6-2,7),"Su","M","Tu","W","Th","F","Sa")</f>
        <v>F</v>
      </c>
      <c r="X28" s="25" t="str">
        <f>CHOOSE(1+MOD(startday+7-2,7),"Su","M","Tu","W","Th","F","Sa")</f>
        <v>Sa</v>
      </c>
      <c r="AA28" s="80"/>
    </row>
    <row r="29" spans="1:27" s="15" customFormat="1" ht="15" x14ac:dyDescent="0.25">
      <c r="B29" s="21" t="str">
        <f>IF(WEEKDAY(B27,1)=startday,B27,"")</f>
        <v/>
      </c>
      <c r="C29" s="34">
        <f>IF(B29="",IF(WEEKDAY(B27,1)=MOD(startday,7)+1,B27,""),B29+1)</f>
        <v>45292</v>
      </c>
      <c r="D29" s="33">
        <f>IF(C29="",IF(WEEKDAY(B27,1)=MOD(startday+1,7)+1,B27,""),C29+1)</f>
        <v>45293</v>
      </c>
      <c r="E29" s="30">
        <f>IF(D29="",IF(WEEKDAY(B27,1)=MOD(startday+2,7)+1,B27,""),D29+1)</f>
        <v>45294</v>
      </c>
      <c r="F29" s="30">
        <f>IF(E29="",IF(WEEKDAY(B27,1)=MOD(startday+3,7)+1,B27,""),E29+1)</f>
        <v>45295</v>
      </c>
      <c r="G29" s="30">
        <f>IF(F29="",IF(WEEKDAY(B27,1)=MOD(startday+4,7)+1,B27,""),F29+1)</f>
        <v>45296</v>
      </c>
      <c r="H29" s="21">
        <f>IF(G29="",IF(WEEKDAY(B27,1)=MOD(startday+5,7)+1,B27,""),G29+1)</f>
        <v>45297</v>
      </c>
      <c r="J29" s="21" t="str">
        <f>IF(WEEKDAY(J27,1)=startday,J27,"")</f>
        <v/>
      </c>
      <c r="K29" s="22" t="str">
        <f>IF(J29="",IF(WEEKDAY(J27,1)=MOD(startday,7)+1,J27,""),J29+1)</f>
        <v/>
      </c>
      <c r="L29" s="22" t="str">
        <f>IF(K29="",IF(WEEKDAY(J27,1)=MOD(startday+1,7)+1,J27,""),K29+1)</f>
        <v/>
      </c>
      <c r="M29" s="30" t="str">
        <f>IF(L29="",IF(WEEKDAY(J27,1)=MOD(startday+2,7)+1,J27,""),L29+1)</f>
        <v/>
      </c>
      <c r="N29" s="30">
        <f>IF(M29="",IF(WEEKDAY(J27,1)=MOD(startday+3,7)+1,J27,""),M29+1)</f>
        <v>45323</v>
      </c>
      <c r="O29" s="30">
        <f>IF(N29="",IF(WEEKDAY(J27,1)=MOD(startday+4,7)+1,J27,""),N29+1)</f>
        <v>45324</v>
      </c>
      <c r="P29" s="21">
        <f>IF(O29="",IF(WEEKDAY(J27,1)=MOD(startday+5,7)+1,J27,""),O29+1)</f>
        <v>45325</v>
      </c>
      <c r="R29" s="21" t="str">
        <f>IF(WEEKDAY(R27,1)=startday,R27,"")</f>
        <v/>
      </c>
      <c r="S29" s="22" t="str">
        <f>IF(R29="",IF(WEEKDAY(R27,1)=MOD(startday,7)+1,R27,""),R29+1)</f>
        <v/>
      </c>
      <c r="T29" s="22" t="str">
        <f>IF(S29="",IF(WEEKDAY(R27,1)=MOD(startday+1,7)+1,R27,""),S29+1)</f>
        <v/>
      </c>
      <c r="U29" s="30" t="str">
        <f>IF(T29="",IF(WEEKDAY(R27,1)=MOD(startday+2,7)+1,R27,""),T29+1)</f>
        <v/>
      </c>
      <c r="V29" s="30" t="str">
        <f>IF(U29="",IF(WEEKDAY(R27,1)=MOD(startday+3,7)+1,R27,""),U29+1)</f>
        <v/>
      </c>
      <c r="W29" s="30">
        <f>IF(V29="",IF(WEEKDAY(R27,1)=MOD(startday+4,7)+1,R27,""),V29+1)</f>
        <v>45352</v>
      </c>
      <c r="X29" s="21">
        <f>IF(W29="",IF(WEEKDAY(R27,1)=MOD(startday+5,7)+1,R27,""),W29+1)</f>
        <v>45353</v>
      </c>
      <c r="AA29" s="80"/>
    </row>
    <row r="30" spans="1:27" s="15" customFormat="1" ht="15" x14ac:dyDescent="0.25">
      <c r="B30" s="21">
        <f>IF(H29="","",IF(MONTH(H29+1)&lt;&gt;MONTH(H29),"",H29+1))</f>
        <v>45298</v>
      </c>
      <c r="C30" s="30">
        <f>IF(B30="","",IF(MONTH(B30+1)&lt;&gt;MONTH(B30),"",B30+1))</f>
        <v>45299</v>
      </c>
      <c r="D30" s="30">
        <f t="shared" ref="D30:D34" si="46">IF(C30="","",IF(MONTH(C30+1)&lt;&gt;MONTH(C30),"",C30+1))</f>
        <v>45300</v>
      </c>
      <c r="E30" s="30">
        <f>IF(D30="","",IF(MONTH(D30+1)&lt;&gt;MONTH(D30),"",D30+1))</f>
        <v>45301</v>
      </c>
      <c r="F30" s="30">
        <f t="shared" ref="F30:F34" si="47">IF(E30="","",IF(MONTH(E30+1)&lt;&gt;MONTH(E30),"",E30+1))</f>
        <v>45302</v>
      </c>
      <c r="G30" s="30">
        <f t="shared" ref="G30:G34" si="48">IF(F30="","",IF(MONTH(F30+1)&lt;&gt;MONTH(F30),"",F30+1))</f>
        <v>45303</v>
      </c>
      <c r="H30" s="21">
        <f t="shared" ref="H30:H34" si="49">IF(G30="","",IF(MONTH(G30+1)&lt;&gt;MONTH(G30),"",G30+1))</f>
        <v>45304</v>
      </c>
      <c r="J30" s="21">
        <f>IF(P29="","",IF(MONTH(P29+1)&lt;&gt;MONTH(P29),"",P29+1))</f>
        <v>45326</v>
      </c>
      <c r="K30" s="30">
        <f>IF(J30="","",IF(MONTH(J30+1)&lt;&gt;MONTH(J30),"",J30+1))</f>
        <v>45327</v>
      </c>
      <c r="L30" s="30">
        <f t="shared" ref="L30:L34" si="50">IF(K30="","",IF(MONTH(K30+1)&lt;&gt;MONTH(K30),"",K30+1))</f>
        <v>45328</v>
      </c>
      <c r="M30" s="30">
        <f>IF(L30="","",IF(MONTH(L30+1)&lt;&gt;MONTH(L30),"",L30+1))</f>
        <v>45329</v>
      </c>
      <c r="N30" s="30">
        <f t="shared" ref="N30:N34" si="51">IF(M30="","",IF(MONTH(M30+1)&lt;&gt;MONTH(M30),"",M30+1))</f>
        <v>45330</v>
      </c>
      <c r="O30" s="30">
        <f t="shared" ref="O30:O34" si="52">IF(N30="","",IF(MONTH(N30+1)&lt;&gt;MONTH(N30),"",N30+1))</f>
        <v>45331</v>
      </c>
      <c r="P30" s="21">
        <f t="shared" ref="P30:P34" si="53">IF(O30="","",IF(MONTH(O30+1)&lt;&gt;MONTH(O30),"",O30+1))</f>
        <v>45332</v>
      </c>
      <c r="R30" s="21">
        <f>IF(X29="","",IF(MONTH(X29+1)&lt;&gt;MONTH(X29),"",X29+1))</f>
        <v>45354</v>
      </c>
      <c r="S30" s="30">
        <f>IF(R30="","",IF(MONTH(R30+1)&lt;&gt;MONTH(R30),"",R30+1))</f>
        <v>45355</v>
      </c>
      <c r="T30" s="30">
        <f t="shared" ref="T30:T34" si="54">IF(S30="","",IF(MONTH(S30+1)&lt;&gt;MONTH(S30),"",S30+1))</f>
        <v>45356</v>
      </c>
      <c r="U30" s="30">
        <f>IF(T30="","",IF(MONTH(T30+1)&lt;&gt;MONTH(T30),"",T30+1))</f>
        <v>45357</v>
      </c>
      <c r="V30" s="30">
        <f t="shared" ref="V30:V34" si="55">IF(U30="","",IF(MONTH(U30+1)&lt;&gt;MONTH(U30),"",U30+1))</f>
        <v>45358</v>
      </c>
      <c r="W30" s="30">
        <f t="shared" ref="W30:W34" si="56">IF(V30="","",IF(MONTH(V30+1)&lt;&gt;MONTH(V30),"",V30+1))</f>
        <v>45359</v>
      </c>
      <c r="X30" s="21">
        <f t="shared" ref="X30:X34" si="57">IF(W30="","",IF(MONTH(W30+1)&lt;&gt;MONTH(W30),"",W30+1))</f>
        <v>45360</v>
      </c>
      <c r="AA30" s="80"/>
    </row>
    <row r="31" spans="1:27" s="15" customFormat="1" ht="15" x14ac:dyDescent="0.25">
      <c r="B31" s="21">
        <f t="shared" ref="B31:B34" si="58">IF(H30="","",IF(MONTH(H30+1)&lt;&gt;MONTH(H30),"",H30+1))</f>
        <v>45305</v>
      </c>
      <c r="C31" s="32">
        <f t="shared" ref="C31:C34" si="59">IF(B31="","",IF(MONTH(B31+1)&lt;&gt;MONTH(B31),"",B31+1))</f>
        <v>45306</v>
      </c>
      <c r="D31" s="30">
        <f t="shared" si="46"/>
        <v>45307</v>
      </c>
      <c r="E31" s="30">
        <f t="shared" ref="E31:E34" si="60">IF(D31="","",IF(MONTH(D31+1)&lt;&gt;MONTH(D31),"",D31+1))</f>
        <v>45308</v>
      </c>
      <c r="F31" s="30">
        <f t="shared" si="47"/>
        <v>45309</v>
      </c>
      <c r="G31" s="30">
        <f t="shared" si="48"/>
        <v>45310</v>
      </c>
      <c r="H31" s="21">
        <f t="shared" si="49"/>
        <v>45311</v>
      </c>
      <c r="J31" s="21">
        <f t="shared" ref="J31:J34" si="61">IF(P30="","",IF(MONTH(P30+1)&lt;&gt;MONTH(P30),"",P30+1))</f>
        <v>45333</v>
      </c>
      <c r="K31" s="30">
        <f t="shared" ref="K31:K34" si="62">IF(J31="","",IF(MONTH(J31+1)&lt;&gt;MONTH(J31),"",J31+1))</f>
        <v>45334</v>
      </c>
      <c r="L31" s="30">
        <f t="shared" si="50"/>
        <v>45335</v>
      </c>
      <c r="M31" s="30">
        <f t="shared" ref="M31:M34" si="63">IF(L31="","",IF(MONTH(L31+1)&lt;&gt;MONTH(L31),"",L31+1))</f>
        <v>45336</v>
      </c>
      <c r="N31" s="30">
        <f t="shared" si="51"/>
        <v>45337</v>
      </c>
      <c r="O31" s="30">
        <f t="shared" si="52"/>
        <v>45338</v>
      </c>
      <c r="P31" s="21">
        <f t="shared" si="53"/>
        <v>45339</v>
      </c>
      <c r="R31" s="21">
        <f t="shared" ref="R31:R34" si="64">IF(X30="","",IF(MONTH(X30+1)&lt;&gt;MONTH(X30),"",X30+1))</f>
        <v>45361</v>
      </c>
      <c r="S31" s="30">
        <f t="shared" ref="S31:S34" si="65">IF(R31="","",IF(MONTH(R31+1)&lt;&gt;MONTH(R31),"",R31+1))</f>
        <v>45362</v>
      </c>
      <c r="T31" s="30">
        <f t="shared" si="54"/>
        <v>45363</v>
      </c>
      <c r="U31" s="30">
        <f t="shared" ref="U31:U34" si="66">IF(T31="","",IF(MONTH(T31+1)&lt;&gt;MONTH(T31),"",T31+1))</f>
        <v>45364</v>
      </c>
      <c r="V31" s="30">
        <f t="shared" si="55"/>
        <v>45365</v>
      </c>
      <c r="W31" s="33">
        <f t="shared" si="56"/>
        <v>45366</v>
      </c>
      <c r="X31" s="21">
        <f t="shared" si="57"/>
        <v>45367</v>
      </c>
      <c r="AA31" s="80"/>
    </row>
    <row r="32" spans="1:27" s="15" customFormat="1" ht="15" x14ac:dyDescent="0.25">
      <c r="B32" s="21">
        <f t="shared" si="58"/>
        <v>45312</v>
      </c>
      <c r="C32" s="30">
        <f t="shared" si="59"/>
        <v>45313</v>
      </c>
      <c r="D32" s="30">
        <f t="shared" si="46"/>
        <v>45314</v>
      </c>
      <c r="E32" s="30">
        <f t="shared" si="60"/>
        <v>45315</v>
      </c>
      <c r="F32" s="30">
        <f t="shared" si="47"/>
        <v>45316</v>
      </c>
      <c r="G32" s="30">
        <f t="shared" si="48"/>
        <v>45317</v>
      </c>
      <c r="H32" s="21">
        <f t="shared" si="49"/>
        <v>45318</v>
      </c>
      <c r="J32" s="21">
        <f t="shared" si="61"/>
        <v>45340</v>
      </c>
      <c r="K32" s="34">
        <f t="shared" si="62"/>
        <v>45341</v>
      </c>
      <c r="L32" s="30">
        <f t="shared" si="50"/>
        <v>45342</v>
      </c>
      <c r="M32" s="30">
        <f t="shared" si="63"/>
        <v>45343</v>
      </c>
      <c r="N32" s="30">
        <f t="shared" si="51"/>
        <v>45344</v>
      </c>
      <c r="O32" s="30">
        <f t="shared" si="52"/>
        <v>45345</v>
      </c>
      <c r="P32" s="21">
        <f t="shared" si="53"/>
        <v>45346</v>
      </c>
      <c r="R32" s="21">
        <f t="shared" si="64"/>
        <v>45368</v>
      </c>
      <c r="S32" s="30">
        <f t="shared" si="65"/>
        <v>45369</v>
      </c>
      <c r="T32" s="30">
        <f t="shared" si="54"/>
        <v>45370</v>
      </c>
      <c r="U32" s="30">
        <f t="shared" si="66"/>
        <v>45371</v>
      </c>
      <c r="V32" s="30">
        <f t="shared" si="55"/>
        <v>45372</v>
      </c>
      <c r="W32" s="30">
        <f t="shared" si="56"/>
        <v>45373</v>
      </c>
      <c r="X32" s="21">
        <f t="shared" si="57"/>
        <v>45374</v>
      </c>
      <c r="AA32" s="27"/>
    </row>
    <row r="33" spans="1:27" s="15" customFormat="1" ht="15" x14ac:dyDescent="0.25">
      <c r="B33" s="21">
        <f t="shared" si="58"/>
        <v>45319</v>
      </c>
      <c r="C33" s="30">
        <f t="shared" si="59"/>
        <v>45320</v>
      </c>
      <c r="D33" s="30">
        <f t="shared" si="46"/>
        <v>45321</v>
      </c>
      <c r="E33" s="30">
        <f t="shared" si="60"/>
        <v>45322</v>
      </c>
      <c r="F33" s="22" t="str">
        <f t="shared" si="47"/>
        <v/>
      </c>
      <c r="G33" s="22" t="str">
        <f t="shared" si="48"/>
        <v/>
      </c>
      <c r="H33" s="21" t="str">
        <f t="shared" si="49"/>
        <v/>
      </c>
      <c r="J33" s="21">
        <f t="shared" si="61"/>
        <v>45347</v>
      </c>
      <c r="K33" s="30">
        <f t="shared" si="62"/>
        <v>45348</v>
      </c>
      <c r="L33" s="30">
        <f t="shared" si="50"/>
        <v>45349</v>
      </c>
      <c r="M33" s="30">
        <f t="shared" ref="M33" si="67">IF(L33="","",IF(MONTH(L33+1)&lt;&gt;MONTH(L33),"",L33+1))</f>
        <v>45350</v>
      </c>
      <c r="N33" s="30">
        <f t="shared" ref="N33" si="68">IF(M33="","",IF(MONTH(M33+1)&lt;&gt;MONTH(M33),"",M33+1))</f>
        <v>45351</v>
      </c>
      <c r="O33" s="22" t="str">
        <f t="shared" si="52"/>
        <v/>
      </c>
      <c r="P33" s="21" t="str">
        <f t="shared" si="53"/>
        <v/>
      </c>
      <c r="R33" s="21">
        <f t="shared" si="64"/>
        <v>45375</v>
      </c>
      <c r="S33" s="30">
        <f t="shared" si="65"/>
        <v>45376</v>
      </c>
      <c r="T33" s="30">
        <f t="shared" si="54"/>
        <v>45377</v>
      </c>
      <c r="U33" s="30">
        <f t="shared" si="66"/>
        <v>45378</v>
      </c>
      <c r="V33" s="30">
        <f t="shared" si="55"/>
        <v>45379</v>
      </c>
      <c r="W33" s="30">
        <f t="shared" si="56"/>
        <v>45380</v>
      </c>
      <c r="X33" s="21">
        <f t="shared" si="57"/>
        <v>45381</v>
      </c>
      <c r="AA33" s="29"/>
    </row>
    <row r="34" spans="1:27" s="15" customFormat="1" ht="15" x14ac:dyDescent="0.25">
      <c r="B34" s="21" t="str">
        <f t="shared" si="58"/>
        <v/>
      </c>
      <c r="C34" s="22" t="str">
        <f t="shared" si="59"/>
        <v/>
      </c>
      <c r="D34" s="22" t="str">
        <f t="shared" si="46"/>
        <v/>
      </c>
      <c r="E34" s="22" t="str">
        <f t="shared" si="60"/>
        <v/>
      </c>
      <c r="F34" s="22" t="str">
        <f t="shared" si="47"/>
        <v/>
      </c>
      <c r="G34" s="22" t="str">
        <f t="shared" si="48"/>
        <v/>
      </c>
      <c r="H34" s="21" t="str">
        <f t="shared" si="49"/>
        <v/>
      </c>
      <c r="J34" s="21" t="str">
        <f t="shared" si="61"/>
        <v/>
      </c>
      <c r="K34" s="22" t="str">
        <f t="shared" si="62"/>
        <v/>
      </c>
      <c r="L34" s="22" t="str">
        <f t="shared" si="50"/>
        <v/>
      </c>
      <c r="M34" s="22" t="str">
        <f t="shared" si="63"/>
        <v/>
      </c>
      <c r="N34" s="22" t="str">
        <f t="shared" si="51"/>
        <v/>
      </c>
      <c r="O34" s="22" t="str">
        <f t="shared" si="52"/>
        <v/>
      </c>
      <c r="P34" s="21" t="str">
        <f t="shared" si="53"/>
        <v/>
      </c>
      <c r="R34" s="21">
        <f t="shared" si="64"/>
        <v>45382</v>
      </c>
      <c r="S34" s="22" t="str">
        <f t="shared" si="65"/>
        <v/>
      </c>
      <c r="T34" s="22" t="str">
        <f t="shared" si="54"/>
        <v/>
      </c>
      <c r="U34" s="22" t="str">
        <f t="shared" si="66"/>
        <v/>
      </c>
      <c r="V34" s="22" t="str">
        <f t="shared" si="55"/>
        <v/>
      </c>
      <c r="W34" s="22" t="str">
        <f t="shared" si="56"/>
        <v/>
      </c>
      <c r="X34" s="21" t="str">
        <f t="shared" si="57"/>
        <v/>
      </c>
      <c r="AA34" s="27"/>
    </row>
    <row r="35" spans="1:27" ht="9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AA35" s="27"/>
    </row>
    <row r="36" spans="1:27" ht="15.75" x14ac:dyDescent="0.25">
      <c r="A36" s="2"/>
      <c r="B36" s="71">
        <f>DATE(YEAR(R27+35),MONTH(R27+35),1)</f>
        <v>45383</v>
      </c>
      <c r="C36" s="72"/>
      <c r="D36" s="72"/>
      <c r="E36" s="72"/>
      <c r="F36" s="72"/>
      <c r="G36" s="72"/>
      <c r="H36" s="73"/>
      <c r="I36" s="58"/>
      <c r="J36" s="71">
        <f>DATE(YEAR(B36+35),MONTH(B36+35),1)</f>
        <v>45413</v>
      </c>
      <c r="K36" s="72"/>
      <c r="L36" s="72"/>
      <c r="M36" s="72"/>
      <c r="N36" s="72"/>
      <c r="O36" s="72"/>
      <c r="P36" s="73"/>
      <c r="Q36" s="58"/>
      <c r="R36" s="71">
        <f>DATE(YEAR(J36+35),MONTH(J36+35),1)</f>
        <v>45444</v>
      </c>
      <c r="S36" s="72"/>
      <c r="T36" s="72"/>
      <c r="U36" s="72"/>
      <c r="V36" s="72"/>
      <c r="W36" s="72"/>
      <c r="X36" s="73"/>
      <c r="AA36" s="27"/>
    </row>
    <row r="37" spans="1:27" x14ac:dyDescent="0.2">
      <c r="A37" s="16"/>
      <c r="B37" s="23" t="str">
        <f>CHOOSE(1+MOD(startday+1-2,7),"Su","M","Tu","W","Th","F","Sa")</f>
        <v>Su</v>
      </c>
      <c r="C37" s="24" t="str">
        <f>CHOOSE(1+MOD(startday+2-2,7),"Su","M","Tu","W","Th","F","Sa")</f>
        <v>M</v>
      </c>
      <c r="D37" s="24" t="str">
        <f>CHOOSE(1+MOD(startday+3-2,7),"Su","M","Tu","W","Th","F","Sa")</f>
        <v>Tu</v>
      </c>
      <c r="E37" s="24" t="str">
        <f>CHOOSE(1+MOD(startday+4-2,7),"Su","M","Tu","W","Th","F","Sa")</f>
        <v>W</v>
      </c>
      <c r="F37" s="24" t="str">
        <f>CHOOSE(1+MOD(startday+5-2,7),"Su","M","Tu","W","Th","F","Sa")</f>
        <v>Th</v>
      </c>
      <c r="G37" s="24" t="str">
        <f>CHOOSE(1+MOD(startday+6-2,7),"Su","M","Tu","W","Th","F","Sa")</f>
        <v>F</v>
      </c>
      <c r="H37" s="25" t="str">
        <f>CHOOSE(1+MOD(startday+7-2,7),"Su","M","Tu","W","Th","F","Sa")</f>
        <v>Sa</v>
      </c>
      <c r="I37" s="1"/>
      <c r="J37" s="26" t="str">
        <f>CHOOSE(1+MOD(startday+1-2,7),"Su","M","Tu","W","Th","F","Sa")</f>
        <v>Su</v>
      </c>
      <c r="K37" s="24" t="str">
        <f>CHOOSE(1+MOD(startday+2-2,7),"Su","M","Tu","W","Th","F","Sa")</f>
        <v>M</v>
      </c>
      <c r="L37" s="24" t="str">
        <f>CHOOSE(1+MOD(startday+3-2,7),"Su","M","Tu","W","Th","F","Sa")</f>
        <v>Tu</v>
      </c>
      <c r="M37" s="24" t="str">
        <f>CHOOSE(1+MOD(startday+4-2,7),"Su","M","Tu","W","Th","F","Sa")</f>
        <v>W</v>
      </c>
      <c r="N37" s="24" t="str">
        <f>CHOOSE(1+MOD(startday+5-2,7),"Su","M","Tu","W","Th","F","Sa")</f>
        <v>Th</v>
      </c>
      <c r="O37" s="24" t="str">
        <f>CHOOSE(1+MOD(startday+6-2,7),"Su","M","Tu","W","Th","F","Sa")</f>
        <v>F</v>
      </c>
      <c r="P37" s="25" t="str">
        <f>CHOOSE(1+MOD(startday+7-2,7),"Su","M","Tu","W","Th","F","Sa")</f>
        <v>Sa</v>
      </c>
      <c r="Q37" s="1"/>
      <c r="R37" s="26" t="str">
        <f>CHOOSE(1+MOD(startday+1-2,7),"Su","M","Tu","W","Th","F","Sa")</f>
        <v>Su</v>
      </c>
      <c r="S37" s="24" t="str">
        <f>CHOOSE(1+MOD(startday+2-2,7),"Su","M","Tu","W","Th","F","Sa")</f>
        <v>M</v>
      </c>
      <c r="T37" s="24" t="str">
        <f>CHOOSE(1+MOD(startday+3-2,7),"Su","M","Tu","W","Th","F","Sa")</f>
        <v>Tu</v>
      </c>
      <c r="U37" s="24" t="str">
        <f>CHOOSE(1+MOD(startday+4-2,7),"Su","M","Tu","W","Th","F","Sa")</f>
        <v>W</v>
      </c>
      <c r="V37" s="24" t="str">
        <f>CHOOSE(1+MOD(startday+5-2,7),"Su","M","Tu","W","Th","F","Sa")</f>
        <v>Th</v>
      </c>
      <c r="W37" s="24" t="str">
        <f>CHOOSE(1+MOD(startday+6-2,7),"Su","M","Tu","W","Th","F","Sa")</f>
        <v>F</v>
      </c>
      <c r="X37" s="25" t="str">
        <f>CHOOSE(1+MOD(startday+7-2,7),"Su","M","Tu","W","Th","F","Sa")</f>
        <v>Sa</v>
      </c>
      <c r="AA37" s="27"/>
    </row>
    <row r="38" spans="1:27" s="15" customFormat="1" ht="15" x14ac:dyDescent="0.25">
      <c r="B38" s="21" t="str">
        <f>IF(WEEKDAY(B36,1)=startday,B36,"")</f>
        <v/>
      </c>
      <c r="C38" s="34">
        <f>IF(B38="",IF(WEEKDAY(B36,1)=MOD(startday,7)+1,B36,""),B38+1)</f>
        <v>45383</v>
      </c>
      <c r="D38" s="34">
        <f>IF(C38="",IF(WEEKDAY(B36,1)=MOD(startday+1,7)+1,B36,""),C38+1)</f>
        <v>45384</v>
      </c>
      <c r="E38" s="34">
        <f>IF(D38="",IF(WEEKDAY(B36,1)=MOD(startday+2,7)+1,B36,""),D38+1)</f>
        <v>45385</v>
      </c>
      <c r="F38" s="34">
        <f>IF(E38="",IF(WEEKDAY(B36,1)=MOD(startday+3,7)+1,B36,""),E38+1)</f>
        <v>45386</v>
      </c>
      <c r="G38" s="34">
        <f>IF(F38="",IF(WEEKDAY(B36,1)=MOD(startday+4,7)+1,B36,""),F38+1)</f>
        <v>45387</v>
      </c>
      <c r="H38" s="21">
        <f>IF(G38="",IF(WEEKDAY(B36,1)=MOD(startday+5,7)+1,B36,""),G38+1)</f>
        <v>45388</v>
      </c>
      <c r="J38" s="21" t="str">
        <f>IF(WEEKDAY(J36,1)=startday,J36,"")</f>
        <v/>
      </c>
      <c r="K38" s="30" t="str">
        <f>IF(J38="",IF(WEEKDAY(J36,1)=MOD(startday,7)+1,J36,""),J38+1)</f>
        <v/>
      </c>
      <c r="L38" s="30" t="str">
        <f>IF(K38="",IF(WEEKDAY(J36,1)=MOD(startday+1,7)+1,J36,""),K38+1)</f>
        <v/>
      </c>
      <c r="M38" s="30">
        <f>IF(L38="",IF(WEEKDAY(J36,1)=MOD(startday+2,7)+1,J36,""),L38+1)</f>
        <v>45413</v>
      </c>
      <c r="N38" s="30">
        <f>IF(M38="",IF(WEEKDAY(J36,1)=MOD(startday+3,7)+1,J36,""),M38+1)</f>
        <v>45414</v>
      </c>
      <c r="O38" s="30">
        <f>IF(N38="",IF(WEEKDAY(J36,1)=MOD(startday+4,7)+1,J36,""),N38+1)</f>
        <v>45415</v>
      </c>
      <c r="P38" s="21">
        <f>IF(O38="",IF(WEEKDAY(J36,1)=MOD(startday+5,7)+1,J36,""),O38+1)</f>
        <v>45416</v>
      </c>
      <c r="R38" s="21" t="str">
        <f>IF(WEEKDAY(R36,1)=startday,R36,"")</f>
        <v/>
      </c>
      <c r="S38" s="22" t="str">
        <f>IF(R38="",IF(WEEKDAY(R36,1)=MOD(startday,7)+1,R36,""),R38+1)</f>
        <v/>
      </c>
      <c r="T38" s="22" t="str">
        <f>IF(S38="",IF(WEEKDAY(R36,1)=MOD(startday+1,7)+1,R36,""),S38+1)</f>
        <v/>
      </c>
      <c r="U38" s="22" t="str">
        <f>IF(T38="",IF(WEEKDAY(R36,1)=MOD(startday+2,7)+1,R36,""),T38+1)</f>
        <v/>
      </c>
      <c r="V38" s="22" t="str">
        <f>IF(U38="",IF(WEEKDAY(R36,1)=MOD(startday+3,7)+1,R36,""),U38+1)</f>
        <v/>
      </c>
      <c r="W38" s="22" t="str">
        <f>IF(V38="",IF(WEEKDAY(R36,1)=MOD(startday+4,7)+1,R36,""),V38+1)</f>
        <v/>
      </c>
      <c r="X38" s="21">
        <f>IF(W38="",IF(WEEKDAY(R36,1)=MOD(startday+5,7)+1,R36,""),W38+1)</f>
        <v>45444</v>
      </c>
      <c r="AA38" s="27"/>
    </row>
    <row r="39" spans="1:27" s="15" customFormat="1" ht="15" x14ac:dyDescent="0.25">
      <c r="B39" s="21">
        <f>IF(H38="","",IF(MONTH(H38+1)&lt;&gt;MONTH(H38),"",H38+1))</f>
        <v>45389</v>
      </c>
      <c r="C39" s="30">
        <f>IF(B39="","",IF(MONTH(B39+1)&lt;&gt;MONTH(B39),"",B39+1))</f>
        <v>45390</v>
      </c>
      <c r="D39" s="30">
        <f t="shared" ref="D39:D43" si="69">IF(C39="","",IF(MONTH(C39+1)&lt;&gt;MONTH(C39),"",C39+1))</f>
        <v>45391</v>
      </c>
      <c r="E39" s="30">
        <f>IF(D39="","",IF(MONTH(D39+1)&lt;&gt;MONTH(D39),"",D39+1))</f>
        <v>45392</v>
      </c>
      <c r="F39" s="30">
        <f t="shared" ref="F39:F43" si="70">IF(E39="","",IF(MONTH(E39+1)&lt;&gt;MONTH(E39),"",E39+1))</f>
        <v>45393</v>
      </c>
      <c r="G39" s="30">
        <f t="shared" ref="G39:G43" si="71">IF(F39="","",IF(MONTH(F39+1)&lt;&gt;MONTH(F39),"",F39+1))</f>
        <v>45394</v>
      </c>
      <c r="H39" s="21">
        <f t="shared" ref="H39:H43" si="72">IF(G39="","",IF(MONTH(G39+1)&lt;&gt;MONTH(G39),"",G39+1))</f>
        <v>45395</v>
      </c>
      <c r="J39" s="21">
        <f>IF(P38="","",IF(MONTH(P38+1)&lt;&gt;MONTH(P38),"",P38+1))</f>
        <v>45417</v>
      </c>
      <c r="K39" s="30">
        <f>IF(J39="","",IF(MONTH(J39+1)&lt;&gt;MONTH(J39),"",J39+1))</f>
        <v>45418</v>
      </c>
      <c r="L39" s="30">
        <f t="shared" ref="L39:N43" si="73">IF(K39="","",IF(MONTH(K39+1)&lt;&gt;MONTH(K39),"",K39+1))</f>
        <v>45419</v>
      </c>
      <c r="M39" s="30">
        <f>IF(L39="","",IF(MONTH(L39+1)&lt;&gt;MONTH(L39),"",L39+1))</f>
        <v>45420</v>
      </c>
      <c r="N39" s="30">
        <f t="shared" ref="N39:N43" si="74">IF(M39="","",IF(MONTH(M39+1)&lt;&gt;MONTH(M39),"",M39+1))</f>
        <v>45421</v>
      </c>
      <c r="O39" s="30">
        <f t="shared" ref="O39:O43" si="75">IF(N39="","",IF(MONTH(N39+1)&lt;&gt;MONTH(N39),"",N39+1))</f>
        <v>45422</v>
      </c>
      <c r="P39" s="21">
        <f t="shared" ref="P39:P43" si="76">IF(O39="","",IF(MONTH(O39+1)&lt;&gt;MONTH(O39),"",O39+1))</f>
        <v>45423</v>
      </c>
      <c r="R39" s="21">
        <f>IF(X38="","",IF(MONTH(X38+1)&lt;&gt;MONTH(X38),"",X38+1))</f>
        <v>45445</v>
      </c>
      <c r="S39" s="22">
        <f>IF(R39="","",IF(MONTH(R39+1)&lt;&gt;MONTH(R39),"",R39+1))</f>
        <v>45446</v>
      </c>
      <c r="T39" s="22">
        <f t="shared" ref="T39:T43" si="77">IF(S39="","",IF(MONTH(S39+1)&lt;&gt;MONTH(S39),"",S39+1))</f>
        <v>45447</v>
      </c>
      <c r="U39" s="22">
        <f>IF(T39="","",IF(MONTH(T39+1)&lt;&gt;MONTH(T39),"",T39+1))</f>
        <v>45448</v>
      </c>
      <c r="V39" s="22">
        <f t="shared" ref="V39:V43" si="78">IF(U39="","",IF(MONTH(U39+1)&lt;&gt;MONTH(U39),"",U39+1))</f>
        <v>45449</v>
      </c>
      <c r="W39" s="22">
        <f t="shared" ref="W39:W43" si="79">IF(V39="","",IF(MONTH(V39+1)&lt;&gt;MONTH(V39),"",V39+1))</f>
        <v>45450</v>
      </c>
      <c r="X39" s="21">
        <f t="shared" ref="X39:X43" si="80">IF(W39="","",IF(MONTH(W39+1)&lt;&gt;MONTH(W39),"",W39+1))</f>
        <v>45451</v>
      </c>
      <c r="AA39" s="27"/>
    </row>
    <row r="40" spans="1:27" s="15" customFormat="1" ht="15" x14ac:dyDescent="0.25">
      <c r="B40" s="21">
        <f t="shared" ref="B40:B43" si="81">IF(H39="","",IF(MONTH(H39+1)&lt;&gt;MONTH(H39),"",H39+1))</f>
        <v>45396</v>
      </c>
      <c r="C40" s="30">
        <f t="shared" ref="C40:C43" si="82">IF(B40="","",IF(MONTH(B40+1)&lt;&gt;MONTH(B40),"",B40+1))</f>
        <v>45397</v>
      </c>
      <c r="D40" s="30">
        <f t="shared" si="69"/>
        <v>45398</v>
      </c>
      <c r="E40" s="30">
        <f t="shared" ref="E40:E43" si="83">IF(D40="","",IF(MONTH(D40+1)&lt;&gt;MONTH(D40),"",D40+1))</f>
        <v>45399</v>
      </c>
      <c r="F40" s="30">
        <f t="shared" si="70"/>
        <v>45400</v>
      </c>
      <c r="G40" s="30">
        <f t="shared" si="71"/>
        <v>45401</v>
      </c>
      <c r="H40" s="21">
        <f t="shared" si="72"/>
        <v>45402</v>
      </c>
      <c r="J40" s="21">
        <f t="shared" ref="J40:J43" si="84">IF(P39="","",IF(MONTH(P39+1)&lt;&gt;MONTH(P39),"",P39+1))</f>
        <v>45424</v>
      </c>
      <c r="K40" s="30">
        <f t="shared" ref="K40:K43" si="85">IF(J40="","",IF(MONTH(J40+1)&lt;&gt;MONTH(J40),"",J40+1))</f>
        <v>45425</v>
      </c>
      <c r="L40" s="30">
        <f t="shared" si="73"/>
        <v>45426</v>
      </c>
      <c r="M40" s="30">
        <f t="shared" ref="M40:O43" si="86">IF(L40="","",IF(MONTH(L40+1)&lt;&gt;MONTH(L40),"",L40+1))</f>
        <v>45427</v>
      </c>
      <c r="N40" s="30">
        <f t="shared" si="74"/>
        <v>45428</v>
      </c>
      <c r="O40" s="30">
        <f t="shared" si="75"/>
        <v>45429</v>
      </c>
      <c r="P40" s="21">
        <f t="shared" si="76"/>
        <v>45430</v>
      </c>
      <c r="R40" s="21">
        <f t="shared" ref="R40:R43" si="87">IF(X39="","",IF(MONTH(X39+1)&lt;&gt;MONTH(X39),"",X39+1))</f>
        <v>45452</v>
      </c>
      <c r="S40" s="22">
        <f t="shared" ref="S40:S43" si="88">IF(R40="","",IF(MONTH(R40+1)&lt;&gt;MONTH(R40),"",R40+1))</f>
        <v>45453</v>
      </c>
      <c r="T40" s="22">
        <f t="shared" si="77"/>
        <v>45454</v>
      </c>
      <c r="U40" s="22">
        <f t="shared" ref="U40:U43" si="89">IF(T40="","",IF(MONTH(T40+1)&lt;&gt;MONTH(T40),"",T40+1))</f>
        <v>45455</v>
      </c>
      <c r="V40" s="22">
        <f t="shared" si="78"/>
        <v>45456</v>
      </c>
      <c r="W40" s="22">
        <f t="shared" si="79"/>
        <v>45457</v>
      </c>
      <c r="X40" s="21">
        <f t="shared" si="80"/>
        <v>45458</v>
      </c>
      <c r="AA40" s="27"/>
    </row>
    <row r="41" spans="1:27" s="15" customFormat="1" ht="15" x14ac:dyDescent="0.25">
      <c r="B41" s="21">
        <f t="shared" si="81"/>
        <v>45403</v>
      </c>
      <c r="C41" s="30">
        <f t="shared" si="82"/>
        <v>45404</v>
      </c>
      <c r="D41" s="30">
        <f t="shared" si="69"/>
        <v>45405</v>
      </c>
      <c r="E41" s="30">
        <f t="shared" si="83"/>
        <v>45406</v>
      </c>
      <c r="F41" s="30">
        <f t="shared" si="70"/>
        <v>45407</v>
      </c>
      <c r="G41" s="30">
        <f t="shared" si="71"/>
        <v>45408</v>
      </c>
      <c r="H41" s="21">
        <f t="shared" si="72"/>
        <v>45409</v>
      </c>
      <c r="J41" s="21">
        <f t="shared" si="84"/>
        <v>45431</v>
      </c>
      <c r="K41" s="30">
        <f t="shared" si="85"/>
        <v>45432</v>
      </c>
      <c r="L41" s="34">
        <f t="shared" si="73"/>
        <v>45433</v>
      </c>
      <c r="M41" s="30">
        <f t="shared" si="73"/>
        <v>45434</v>
      </c>
      <c r="N41" s="30">
        <f t="shared" si="73"/>
        <v>45435</v>
      </c>
      <c r="O41" s="31">
        <f t="shared" si="86"/>
        <v>45436</v>
      </c>
      <c r="P41" s="21">
        <f t="shared" si="76"/>
        <v>45437</v>
      </c>
      <c r="R41" s="21">
        <f t="shared" si="87"/>
        <v>45459</v>
      </c>
      <c r="S41" s="22">
        <f t="shared" si="88"/>
        <v>45460</v>
      </c>
      <c r="T41" s="22">
        <f t="shared" si="77"/>
        <v>45461</v>
      </c>
      <c r="U41" s="22">
        <f t="shared" si="89"/>
        <v>45462</v>
      </c>
      <c r="V41" s="22">
        <f t="shared" si="78"/>
        <v>45463</v>
      </c>
      <c r="W41" s="22">
        <f t="shared" si="79"/>
        <v>45464</v>
      </c>
      <c r="X41" s="21">
        <f t="shared" si="80"/>
        <v>45465</v>
      </c>
      <c r="AA41" s="27"/>
    </row>
    <row r="42" spans="1:27" s="15" customFormat="1" ht="15" x14ac:dyDescent="0.25">
      <c r="B42" s="21">
        <f t="shared" si="81"/>
        <v>45410</v>
      </c>
      <c r="C42" s="30">
        <f t="shared" si="82"/>
        <v>45411</v>
      </c>
      <c r="D42" s="30">
        <f t="shared" si="69"/>
        <v>45412</v>
      </c>
      <c r="E42" s="30" t="str">
        <f t="shared" si="83"/>
        <v/>
      </c>
      <c r="F42" s="30" t="str">
        <f t="shared" si="70"/>
        <v/>
      </c>
      <c r="G42" s="30" t="str">
        <f t="shared" si="71"/>
        <v/>
      </c>
      <c r="H42" s="21" t="str">
        <f t="shared" si="72"/>
        <v/>
      </c>
      <c r="J42" s="21">
        <f t="shared" si="84"/>
        <v>45438</v>
      </c>
      <c r="K42" s="22">
        <f t="shared" si="85"/>
        <v>45439</v>
      </c>
      <c r="L42" s="22">
        <f t="shared" si="73"/>
        <v>45440</v>
      </c>
      <c r="M42" s="22">
        <f t="shared" si="86"/>
        <v>45441</v>
      </c>
      <c r="N42" s="22">
        <f t="shared" si="74"/>
        <v>45442</v>
      </c>
      <c r="O42" s="22">
        <f t="shared" si="75"/>
        <v>45443</v>
      </c>
      <c r="P42" s="21" t="str">
        <f t="shared" si="76"/>
        <v/>
      </c>
      <c r="R42" s="21">
        <f t="shared" si="87"/>
        <v>45466</v>
      </c>
      <c r="S42" s="22">
        <f t="shared" si="88"/>
        <v>45467</v>
      </c>
      <c r="T42" s="22">
        <f t="shared" si="77"/>
        <v>45468</v>
      </c>
      <c r="U42" s="22">
        <f t="shared" si="89"/>
        <v>45469</v>
      </c>
      <c r="V42" s="22">
        <f t="shared" si="78"/>
        <v>45470</v>
      </c>
      <c r="W42" s="22">
        <f t="shared" si="79"/>
        <v>45471</v>
      </c>
      <c r="X42" s="21">
        <f t="shared" si="80"/>
        <v>45472</v>
      </c>
      <c r="AA42" s="27"/>
    </row>
    <row r="43" spans="1:27" s="15" customFormat="1" ht="15" x14ac:dyDescent="0.25">
      <c r="B43" s="21" t="str">
        <f t="shared" si="81"/>
        <v/>
      </c>
      <c r="C43" s="22" t="str">
        <f t="shared" si="82"/>
        <v/>
      </c>
      <c r="D43" s="22" t="str">
        <f t="shared" si="69"/>
        <v/>
      </c>
      <c r="E43" s="22" t="str">
        <f t="shared" si="83"/>
        <v/>
      </c>
      <c r="F43" s="22" t="str">
        <f t="shared" si="70"/>
        <v/>
      </c>
      <c r="G43" s="22" t="str">
        <f t="shared" si="71"/>
        <v/>
      </c>
      <c r="H43" s="21" t="str">
        <f t="shared" si="72"/>
        <v/>
      </c>
      <c r="J43" s="21" t="str">
        <f t="shared" si="84"/>
        <v/>
      </c>
      <c r="K43" s="22" t="str">
        <f t="shared" si="85"/>
        <v/>
      </c>
      <c r="L43" s="22" t="str">
        <f t="shared" si="73"/>
        <v/>
      </c>
      <c r="M43" s="22" t="str">
        <f t="shared" si="86"/>
        <v/>
      </c>
      <c r="N43" s="22" t="str">
        <f t="shared" si="74"/>
        <v/>
      </c>
      <c r="O43" s="22" t="str">
        <f t="shared" si="75"/>
        <v/>
      </c>
      <c r="P43" s="21" t="str">
        <f t="shared" si="76"/>
        <v/>
      </c>
      <c r="R43" s="21">
        <f t="shared" si="87"/>
        <v>45473</v>
      </c>
      <c r="S43" s="22" t="str">
        <f t="shared" si="88"/>
        <v/>
      </c>
      <c r="T43" s="22" t="str">
        <f t="shared" si="77"/>
        <v/>
      </c>
      <c r="U43" s="22" t="str">
        <f t="shared" si="89"/>
        <v/>
      </c>
      <c r="V43" s="22" t="str">
        <f t="shared" si="78"/>
        <v/>
      </c>
      <c r="W43" s="22" t="str">
        <f t="shared" si="79"/>
        <v/>
      </c>
      <c r="X43" s="21" t="str">
        <f t="shared" si="80"/>
        <v/>
      </c>
      <c r="AA43" s="27"/>
    </row>
    <row r="44" spans="1:27" s="9" customFormat="1" ht="5.25" customHeight="1" x14ac:dyDescent="0.2">
      <c r="AA44" s="27"/>
    </row>
    <row r="45" spans="1:27" s="9" customFormat="1" ht="12" x14ac:dyDescent="0.2">
      <c r="B45" s="35"/>
      <c r="C45" s="36" t="s">
        <v>19</v>
      </c>
      <c r="D45" s="36"/>
      <c r="E45" s="36"/>
      <c r="F45" s="36"/>
      <c r="G45" s="57"/>
      <c r="H45" s="36" t="s">
        <v>65</v>
      </c>
      <c r="I45" s="36"/>
      <c r="J45" s="55"/>
      <c r="K45" s="36" t="s">
        <v>20</v>
      </c>
      <c r="L45" s="36"/>
      <c r="M45" s="36"/>
      <c r="N45" s="36"/>
      <c r="O45" s="36"/>
      <c r="P45" s="36"/>
      <c r="Q45" s="36"/>
      <c r="S45" s="37"/>
      <c r="T45" s="36" t="s">
        <v>21</v>
      </c>
      <c r="U45" s="36"/>
      <c r="V45" s="36"/>
      <c r="W45" s="36"/>
      <c r="AA45" s="27" t="s">
        <v>14</v>
      </c>
    </row>
    <row r="46" spans="1:27" s="9" customFormat="1" ht="12" x14ac:dyDescent="0.2">
      <c r="B46" s="38"/>
      <c r="C46" s="36" t="s">
        <v>22</v>
      </c>
      <c r="D46" s="36"/>
      <c r="E46" s="36"/>
      <c r="F46" s="36"/>
      <c r="G46" s="57"/>
      <c r="H46" s="36"/>
      <c r="I46" s="36"/>
      <c r="J46" s="39"/>
      <c r="K46" s="36" t="s">
        <v>23</v>
      </c>
      <c r="L46" s="36"/>
      <c r="M46" s="36"/>
      <c r="N46" s="36"/>
      <c r="O46" s="36"/>
      <c r="P46" s="36"/>
      <c r="Q46" s="36"/>
      <c r="S46" s="53"/>
      <c r="T46" s="9" t="s">
        <v>43</v>
      </c>
      <c r="AA46" s="27"/>
    </row>
    <row r="47" spans="1:27" s="9" customFormat="1" ht="12" x14ac:dyDescent="0.2">
      <c r="B47" s="41"/>
      <c r="C47" s="36" t="s">
        <v>24</v>
      </c>
      <c r="D47" s="36"/>
      <c r="E47" s="36"/>
      <c r="F47" s="36"/>
      <c r="G47" s="57"/>
      <c r="H47" s="36" t="s">
        <v>65</v>
      </c>
      <c r="I47" s="36"/>
      <c r="J47" s="40"/>
      <c r="K47" s="36" t="s">
        <v>25</v>
      </c>
      <c r="L47" s="36"/>
      <c r="M47" s="36"/>
      <c r="N47" s="36"/>
      <c r="O47" s="36"/>
      <c r="P47" s="36"/>
      <c r="Q47" s="36"/>
      <c r="AA47" s="27" t="s">
        <v>15</v>
      </c>
    </row>
    <row r="48" spans="1:27" s="9" customFormat="1" ht="6" customHeight="1" x14ac:dyDescent="0.2">
      <c r="AA48" s="27"/>
    </row>
    <row r="49" spans="1:27" s="9" customFormat="1" x14ac:dyDescent="0.2">
      <c r="A49" s="16"/>
      <c r="B49" s="42" t="s">
        <v>45</v>
      </c>
      <c r="C49" s="43"/>
      <c r="D49" s="43"/>
      <c r="E49" s="43" t="s">
        <v>28</v>
      </c>
      <c r="F49" s="43"/>
      <c r="G49" s="43"/>
      <c r="H49" s="43"/>
      <c r="I49" s="43"/>
      <c r="J49" s="43"/>
      <c r="K49" s="43"/>
      <c r="L49" s="36"/>
      <c r="M49" s="36"/>
      <c r="N49" s="42" t="s">
        <v>37</v>
      </c>
      <c r="O49" s="44"/>
      <c r="P49" s="43"/>
      <c r="Q49" s="43"/>
      <c r="R49" s="43" t="s">
        <v>27</v>
      </c>
      <c r="S49" s="43"/>
      <c r="T49" s="43"/>
      <c r="U49" s="43"/>
      <c r="V49" s="43"/>
      <c r="W49" s="19"/>
      <c r="X49" s="19"/>
      <c r="AA49" s="81" t="s">
        <v>4</v>
      </c>
    </row>
    <row r="50" spans="1:27" s="9" customFormat="1" x14ac:dyDescent="0.2">
      <c r="A50" s="16"/>
      <c r="B50" s="46" t="s">
        <v>46</v>
      </c>
      <c r="C50" s="43"/>
      <c r="D50" s="43"/>
      <c r="E50" s="43" t="s">
        <v>26</v>
      </c>
      <c r="F50" s="43"/>
      <c r="G50" s="43"/>
      <c r="H50" s="43"/>
      <c r="I50" s="43"/>
      <c r="J50" s="43"/>
      <c r="K50" s="43"/>
      <c r="L50" s="36"/>
      <c r="M50" s="36"/>
      <c r="N50" s="42" t="s">
        <v>52</v>
      </c>
      <c r="O50" s="44"/>
      <c r="P50" s="43"/>
      <c r="Q50" s="43"/>
      <c r="R50" s="43" t="s">
        <v>29</v>
      </c>
      <c r="S50" s="43"/>
      <c r="T50" s="43"/>
      <c r="U50" s="43"/>
      <c r="V50" s="43"/>
      <c r="W50" s="19"/>
      <c r="X50" s="19"/>
      <c r="AA50" s="81"/>
    </row>
    <row r="51" spans="1:27" s="9" customFormat="1" x14ac:dyDescent="0.2">
      <c r="A51" s="16"/>
      <c r="B51" s="47" t="s">
        <v>47</v>
      </c>
      <c r="C51" s="48"/>
      <c r="D51" s="48"/>
      <c r="E51" s="48" t="s">
        <v>30</v>
      </c>
      <c r="F51" s="48"/>
      <c r="G51" s="48"/>
      <c r="H51" s="48"/>
      <c r="I51" s="48"/>
      <c r="J51" s="48"/>
      <c r="K51" s="48"/>
      <c r="L51" s="36"/>
      <c r="M51" s="36"/>
      <c r="N51" s="42" t="s">
        <v>62</v>
      </c>
      <c r="O51" s="44"/>
      <c r="P51" s="43"/>
      <c r="Q51" s="43"/>
      <c r="R51" s="43" t="s">
        <v>27</v>
      </c>
      <c r="S51" s="43"/>
      <c r="T51" s="43"/>
      <c r="U51" s="43"/>
      <c r="V51" s="45"/>
      <c r="W51" s="19"/>
      <c r="X51" s="19"/>
      <c r="AA51" s="27"/>
    </row>
    <row r="52" spans="1:27" s="9" customFormat="1" x14ac:dyDescent="0.2">
      <c r="A52" s="16"/>
      <c r="B52" s="47" t="s">
        <v>48</v>
      </c>
      <c r="C52" s="48"/>
      <c r="D52" s="48"/>
      <c r="E52" s="48" t="s">
        <v>44</v>
      </c>
      <c r="F52" s="48"/>
      <c r="G52" s="48"/>
      <c r="H52" s="48"/>
      <c r="I52" s="48"/>
      <c r="J52" s="48"/>
      <c r="K52" s="48"/>
      <c r="L52" s="36"/>
      <c r="M52" s="36"/>
      <c r="N52" s="42" t="s">
        <v>42</v>
      </c>
      <c r="O52" s="44"/>
      <c r="P52" s="43"/>
      <c r="Q52" s="43"/>
      <c r="R52" s="43" t="s">
        <v>26</v>
      </c>
      <c r="S52" s="43"/>
      <c r="T52" s="43"/>
      <c r="U52" s="43"/>
      <c r="V52" s="45"/>
      <c r="W52" s="43"/>
      <c r="X52" s="19"/>
      <c r="AA52" s="27"/>
    </row>
    <row r="53" spans="1:27" s="9" customFormat="1" x14ac:dyDescent="0.2">
      <c r="A53" s="16"/>
      <c r="B53" s="47" t="s">
        <v>59</v>
      </c>
      <c r="C53" s="48"/>
      <c r="D53" s="48"/>
      <c r="E53" s="48" t="s">
        <v>31</v>
      </c>
      <c r="F53" s="48"/>
      <c r="G53" s="48"/>
      <c r="H53" s="48"/>
      <c r="I53" s="48"/>
      <c r="J53" s="48"/>
      <c r="K53" s="48"/>
      <c r="L53" s="36"/>
      <c r="M53" s="36"/>
      <c r="N53" s="42" t="s">
        <v>53</v>
      </c>
      <c r="O53" s="44"/>
      <c r="P53" s="43"/>
      <c r="Q53" s="43"/>
      <c r="R53" s="43" t="s">
        <v>32</v>
      </c>
      <c r="S53" s="43"/>
      <c r="T53" s="43"/>
      <c r="U53" s="43"/>
      <c r="V53" s="43"/>
      <c r="W53" s="48"/>
      <c r="X53" s="20"/>
      <c r="AA53" s="27"/>
    </row>
    <row r="54" spans="1:27" s="9" customFormat="1" x14ac:dyDescent="0.2">
      <c r="A54" s="16"/>
      <c r="B54" s="48" t="s">
        <v>49</v>
      </c>
      <c r="C54" s="48"/>
      <c r="D54" s="48"/>
      <c r="E54" s="48" t="s">
        <v>33</v>
      </c>
      <c r="F54" s="48"/>
      <c r="G54" s="48"/>
      <c r="H54" s="48"/>
      <c r="I54" s="48"/>
      <c r="J54" s="48"/>
      <c r="K54" s="48"/>
      <c r="L54" s="36"/>
      <c r="M54" s="36"/>
      <c r="N54" s="48" t="s">
        <v>54</v>
      </c>
      <c r="O54" s="49"/>
      <c r="P54" s="48"/>
      <c r="Q54" s="48"/>
      <c r="R54" s="48" t="s">
        <v>27</v>
      </c>
      <c r="S54" s="48"/>
      <c r="T54" s="48"/>
      <c r="U54" s="48"/>
      <c r="V54" s="48"/>
      <c r="W54" s="48"/>
      <c r="X54" s="20"/>
      <c r="AA54" s="27"/>
    </row>
    <row r="55" spans="1:27" s="9" customFormat="1" x14ac:dyDescent="0.2">
      <c r="A55" s="16"/>
      <c r="B55" s="48" t="s">
        <v>50</v>
      </c>
      <c r="C55" s="48"/>
      <c r="D55" s="48"/>
      <c r="E55" s="48" t="s">
        <v>34</v>
      </c>
      <c r="F55" s="48"/>
      <c r="G55" s="48"/>
      <c r="H55" s="48"/>
      <c r="I55" s="48"/>
      <c r="J55" s="48"/>
      <c r="K55" s="48"/>
      <c r="L55" s="36"/>
      <c r="M55" s="36"/>
      <c r="N55" s="48" t="s">
        <v>55</v>
      </c>
      <c r="O55" s="49"/>
      <c r="P55" s="48"/>
      <c r="Q55" s="48"/>
      <c r="R55" s="48" t="s">
        <v>26</v>
      </c>
      <c r="S55" s="48"/>
      <c r="T55" s="48"/>
      <c r="U55" s="48"/>
      <c r="V55" s="48"/>
      <c r="W55" s="50"/>
      <c r="X55" s="20"/>
      <c r="AA55" s="27"/>
    </row>
    <row r="56" spans="1:27" s="9" customFormat="1" x14ac:dyDescent="0.2">
      <c r="A56" s="16"/>
      <c r="B56" s="48" t="s">
        <v>60</v>
      </c>
      <c r="C56" s="48"/>
      <c r="D56" s="48"/>
      <c r="E56" s="48" t="s">
        <v>27</v>
      </c>
      <c r="F56" s="48"/>
      <c r="G56" s="48"/>
      <c r="H56" s="48"/>
      <c r="I56" s="48"/>
      <c r="J56" s="48"/>
      <c r="K56" s="48"/>
      <c r="L56" s="36"/>
      <c r="M56" s="36"/>
      <c r="N56" s="48" t="s">
        <v>56</v>
      </c>
      <c r="O56" s="49"/>
      <c r="P56" s="48"/>
      <c r="Q56" s="48"/>
      <c r="R56" s="48" t="s">
        <v>35</v>
      </c>
      <c r="S56" s="48"/>
      <c r="T56" s="48"/>
      <c r="U56" s="48"/>
      <c r="V56" s="48"/>
      <c r="W56" s="48"/>
      <c r="X56" s="20"/>
      <c r="AA56" s="27"/>
    </row>
    <row r="57" spans="1:27" s="9" customFormat="1" x14ac:dyDescent="0.2">
      <c r="A57" s="16"/>
      <c r="B57" s="48" t="s">
        <v>61</v>
      </c>
      <c r="C57" s="48"/>
      <c r="D57" s="48"/>
      <c r="E57" s="48" t="s">
        <v>26</v>
      </c>
      <c r="F57" s="48"/>
      <c r="G57" s="48"/>
      <c r="H57" s="48"/>
      <c r="I57" s="48"/>
      <c r="J57" s="48"/>
      <c r="K57" s="48"/>
      <c r="L57" s="36"/>
      <c r="M57" s="36"/>
      <c r="N57" s="48" t="s">
        <v>66</v>
      </c>
      <c r="O57" s="49"/>
      <c r="P57" s="48"/>
      <c r="Q57" s="48"/>
      <c r="R57" s="48" t="s">
        <v>36</v>
      </c>
      <c r="S57" s="48"/>
      <c r="T57" s="48"/>
      <c r="U57" s="48"/>
      <c r="V57" s="48"/>
      <c r="W57" s="48"/>
      <c r="X57" s="20"/>
      <c r="AA57" s="27"/>
    </row>
    <row r="58" spans="1:27" s="9" customFormat="1" x14ac:dyDescent="0.2">
      <c r="A58" s="16"/>
      <c r="B58" s="48" t="s">
        <v>51</v>
      </c>
      <c r="C58" s="48"/>
      <c r="D58" s="48"/>
      <c r="E58" s="48" t="s">
        <v>27</v>
      </c>
      <c r="F58" s="48"/>
      <c r="G58" s="48"/>
      <c r="H58" s="48"/>
      <c r="I58" s="48"/>
      <c r="J58" s="48"/>
      <c r="K58" s="48"/>
      <c r="L58" s="36"/>
      <c r="M58" s="36"/>
      <c r="N58" s="48" t="s">
        <v>57</v>
      </c>
      <c r="O58" s="49"/>
      <c r="P58" s="48"/>
      <c r="Q58" s="48"/>
      <c r="R58" s="48" t="s">
        <v>38</v>
      </c>
      <c r="S58" s="48"/>
      <c r="T58" s="48"/>
      <c r="U58" s="48"/>
      <c r="V58" s="48"/>
      <c r="W58" s="50"/>
      <c r="X58" s="20"/>
      <c r="AA58" s="27"/>
    </row>
    <row r="59" spans="1:27" x14ac:dyDescent="0.2">
      <c r="B59" s="48" t="s">
        <v>41</v>
      </c>
      <c r="C59" s="48"/>
      <c r="D59" s="48"/>
      <c r="E59" s="43" t="s">
        <v>39</v>
      </c>
      <c r="F59" s="43"/>
      <c r="G59" s="43"/>
      <c r="H59" s="43"/>
      <c r="I59" s="43"/>
      <c r="J59" s="43"/>
      <c r="K59" s="43"/>
      <c r="L59" s="36"/>
      <c r="M59" s="36"/>
      <c r="N59" s="48" t="s">
        <v>58</v>
      </c>
      <c r="O59" s="49"/>
      <c r="P59" s="48"/>
      <c r="Q59" s="48"/>
      <c r="R59" s="48" t="s">
        <v>40</v>
      </c>
      <c r="S59" s="48"/>
      <c r="T59" s="48"/>
      <c r="U59" s="48"/>
      <c r="V59" s="48"/>
      <c r="W59" s="51"/>
      <c r="X59" s="20"/>
    </row>
    <row r="60" spans="1:27" x14ac:dyDescent="0.2">
      <c r="B60" s="48"/>
      <c r="C60" s="48"/>
      <c r="D60" s="48"/>
      <c r="E60" s="43"/>
      <c r="F60" s="43"/>
      <c r="G60" s="43"/>
      <c r="H60" s="43"/>
      <c r="I60" s="43"/>
      <c r="J60" s="43"/>
      <c r="K60" s="43"/>
      <c r="L60" s="36"/>
      <c r="M60" s="36"/>
      <c r="N60" s="48"/>
      <c r="O60" s="49"/>
      <c r="P60" s="48"/>
      <c r="Q60" s="48"/>
      <c r="R60" s="48"/>
      <c r="S60" s="48"/>
      <c r="T60" s="48"/>
      <c r="U60" s="48"/>
      <c r="V60" s="48"/>
      <c r="W60" s="51"/>
      <c r="X60" s="9"/>
    </row>
  </sheetData>
  <mergeCells count="30">
    <mergeCell ref="AA18:AA20"/>
    <mergeCell ref="AA5:AA6"/>
    <mergeCell ref="AA26:AA31"/>
    <mergeCell ref="AA49:AA50"/>
    <mergeCell ref="AA14:AA17"/>
    <mergeCell ref="AA21:AA25"/>
    <mergeCell ref="AA7:AA9"/>
    <mergeCell ref="AA10:AA13"/>
    <mergeCell ref="R36:X36"/>
    <mergeCell ref="B7:X7"/>
    <mergeCell ref="J27:P27"/>
    <mergeCell ref="R27:X27"/>
    <mergeCell ref="B36:H36"/>
    <mergeCell ref="J36:P36"/>
    <mergeCell ref="B18:H18"/>
    <mergeCell ref="J18:P18"/>
    <mergeCell ref="R18:X18"/>
    <mergeCell ref="B27:H27"/>
    <mergeCell ref="B9:H9"/>
    <mergeCell ref="J9:P9"/>
    <mergeCell ref="R9:X9"/>
    <mergeCell ref="B8:X8"/>
    <mergeCell ref="A1:M1"/>
    <mergeCell ref="B4:C4"/>
    <mergeCell ref="G4:K4"/>
    <mergeCell ref="Q4:S4"/>
    <mergeCell ref="U4:X4"/>
    <mergeCell ref="A2:M2"/>
    <mergeCell ref="D4:E4"/>
    <mergeCell ref="L4:M4"/>
  </mergeCells>
  <phoneticPr fontId="0" type="noConversion"/>
  <conditionalFormatting sqref="B11:H16 J11:P16 R11:X16 B20:H25 J20:P25 R20:X25 B29:H34 J29:P34 R29:X34 B38:H43 J38:P43 R38:X43">
    <cfRule type="expression" dxfId="1" priority="1" stopIfTrue="1">
      <formula>OR(WEEKDAY(B11,1)=1,WEEKDAY(B11,1)=7)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1" bottom="0" header="0" footer="0"/>
  <pageSetup orientation="portrait" r:id="rId2"/>
  <headerFooter alignWithMargins="0">
    <oddFooter>&amp;L&amp;8&amp;K00-049Calendar Templates by Vertex42.com&amp;R&amp;8&amp;K00-049https://www.vertex42.com/calendars/school-calendar.html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YearlyCalendar</vt:lpstr>
      <vt:lpstr>month</vt:lpstr>
      <vt:lpstr>YearlyCalendar!Print_Area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Calendar Template</dc:title>
  <dc:creator>Vertex42.com</dc:creator>
  <dc:description>(c) 2007-2018 Vertex42 LLC. All Rights Reserved.</dc:description>
  <cp:lastModifiedBy>Stull, Kevin</cp:lastModifiedBy>
  <cp:lastPrinted>2024-01-10T14:48:44Z</cp:lastPrinted>
  <dcterms:created xsi:type="dcterms:W3CDTF">2004-08-16T18:44:14Z</dcterms:created>
  <dcterms:modified xsi:type="dcterms:W3CDTF">2024-01-10T14:49:10Z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2007-2018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