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te.harris\Desktop\"/>
    </mc:Choice>
  </mc:AlternateContent>
  <xr:revisionPtr revIDLastSave="0" documentId="8_{B0F920FE-9A9B-4D4B-9028-A764908557FB}" xr6:coauthVersionLast="36" xr6:coauthVersionMax="36" xr10:uidLastSave="{00000000-0000-0000-0000-000000000000}"/>
  <bookViews>
    <workbookView xWindow="480" yWindow="432" windowWidth="18192" windowHeight="11460" firstSheet="3" activeTab="3" xr2:uid="{00000000-000D-0000-FFFF-FFFF00000000}"/>
  </bookViews>
  <sheets>
    <sheet name="January 2024" sheetId="31" r:id="rId1"/>
    <sheet name="December 2023" sheetId="30" r:id="rId2"/>
    <sheet name="November 2023" sheetId="29" r:id="rId3"/>
    <sheet name="October 2023" sheetId="28" r:id="rId4"/>
    <sheet name="September 2023" sheetId="27" r:id="rId5"/>
    <sheet name="August 2023" sheetId="26" r:id="rId6"/>
    <sheet name="July 2023" sheetId="25" r:id="rId7"/>
    <sheet name="June 2023" sheetId="23" r:id="rId8"/>
    <sheet name="May 2023" sheetId="22" r:id="rId9"/>
    <sheet name="April 2023" sheetId="21" r:id="rId10"/>
    <sheet name="March 2023" sheetId="20" r:id="rId11"/>
    <sheet name="February 2023" sheetId="19" r:id="rId12"/>
    <sheet name="January 2023" sheetId="18" r:id="rId13"/>
    <sheet name="December 2022" sheetId="17" r:id="rId14"/>
    <sheet name="November 2022" sheetId="16" r:id="rId15"/>
    <sheet name="October 2022" sheetId="15" r:id="rId16"/>
    <sheet name="September 2022" sheetId="14" r:id="rId17"/>
    <sheet name="August 2022" sheetId="13" r:id="rId18"/>
    <sheet name="July 2022" sheetId="1" r:id="rId19"/>
    <sheet name="Month 13" sheetId="24" r:id="rId20"/>
    <sheet name="Sheet1" sheetId="4" r:id="rId21"/>
  </sheets>
  <calcPr calcId="191029"/>
</workbook>
</file>

<file path=xl/calcChain.xml><?xml version="1.0" encoding="utf-8"?>
<calcChain xmlns="http://schemas.openxmlformats.org/spreadsheetml/2006/main">
  <c r="D91" i="28" l="1"/>
  <c r="J42" i="28"/>
  <c r="J38" i="28"/>
  <c r="J36" i="28"/>
  <c r="J34" i="28"/>
  <c r="J28" i="28"/>
  <c r="D91" i="27" l="1"/>
  <c r="C23" i="27" l="1"/>
  <c r="J81" i="27"/>
  <c r="J42" i="27"/>
  <c r="J38" i="27"/>
  <c r="J36" i="27"/>
  <c r="J34" i="27"/>
  <c r="J28" i="27"/>
  <c r="D91" i="26" l="1"/>
  <c r="D88" i="26"/>
  <c r="J81" i="26"/>
  <c r="C23" i="26"/>
  <c r="J42" i="26"/>
  <c r="J38" i="26"/>
  <c r="J36" i="26"/>
  <c r="J34" i="26"/>
  <c r="J28" i="26"/>
  <c r="D91" i="25" l="1"/>
  <c r="D88" i="25"/>
  <c r="J42" i="25" l="1"/>
  <c r="J38" i="25"/>
  <c r="J36" i="25"/>
  <c r="J34" i="25"/>
  <c r="J28" i="25"/>
  <c r="D91" i="23" l="1"/>
  <c r="J81" i="22" l="1"/>
  <c r="D88" i="23"/>
  <c r="J42" i="23"/>
  <c r="J38" i="23"/>
  <c r="J36" i="23"/>
  <c r="J34" i="23"/>
  <c r="J28" i="23"/>
  <c r="D91" i="31" l="1"/>
  <c r="J81" i="31"/>
  <c r="H81" i="31"/>
  <c r="G81" i="31"/>
  <c r="F81" i="31"/>
  <c r="E81" i="31"/>
  <c r="D81" i="31"/>
  <c r="C81" i="31"/>
  <c r="B81" i="31"/>
  <c r="J80" i="31"/>
  <c r="J79" i="31"/>
  <c r="J78" i="31"/>
  <c r="J77" i="31"/>
  <c r="J76" i="31"/>
  <c r="J75" i="31"/>
  <c r="J74" i="31"/>
  <c r="J73" i="31"/>
  <c r="J72" i="31"/>
  <c r="J71" i="31"/>
  <c r="J70" i="31"/>
  <c r="J69" i="31"/>
  <c r="J68" i="31"/>
  <c r="J67" i="31"/>
  <c r="J66" i="31"/>
  <c r="J65" i="31"/>
  <c r="J64" i="31"/>
  <c r="J63" i="31"/>
  <c r="J62" i="31"/>
  <c r="J61" i="31"/>
  <c r="J60" i="31"/>
  <c r="J59" i="31"/>
  <c r="J58" i="31"/>
  <c r="J57" i="31"/>
  <c r="J56" i="31"/>
  <c r="J55" i="31"/>
  <c r="J54" i="31"/>
  <c r="J53" i="31"/>
  <c r="J52" i="31"/>
  <c r="J51" i="31"/>
  <c r="J50" i="31"/>
  <c r="J49" i="31"/>
  <c r="J48" i="31"/>
  <c r="J47" i="31"/>
  <c r="J46" i="31"/>
  <c r="J45" i="31"/>
  <c r="J44" i="31"/>
  <c r="J43" i="31"/>
  <c r="J42" i="31"/>
  <c r="K42" i="31" s="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K31" i="31" s="1"/>
  <c r="C23" i="31"/>
  <c r="D91" i="30"/>
  <c r="H81" i="30"/>
  <c r="G81" i="30"/>
  <c r="F81" i="30"/>
  <c r="E81" i="30"/>
  <c r="D81" i="30"/>
  <c r="C81" i="30"/>
  <c r="B81" i="30"/>
  <c r="J81" i="30" s="1"/>
  <c r="J80" i="30"/>
  <c r="J79" i="30"/>
  <c r="J78" i="30"/>
  <c r="J77" i="30"/>
  <c r="J76" i="30"/>
  <c r="J75" i="30"/>
  <c r="J74" i="30"/>
  <c r="J73" i="30"/>
  <c r="J72" i="30"/>
  <c r="J71" i="30"/>
  <c r="J70" i="30"/>
  <c r="J69" i="30"/>
  <c r="J68" i="30"/>
  <c r="J67" i="30"/>
  <c r="J66" i="30"/>
  <c r="J65" i="30"/>
  <c r="J64" i="30"/>
  <c r="J63" i="30"/>
  <c r="J62" i="30"/>
  <c r="J61" i="30"/>
  <c r="J60" i="30"/>
  <c r="J59" i="30"/>
  <c r="J58" i="30"/>
  <c r="J57" i="30"/>
  <c r="J56" i="30"/>
  <c r="J55" i="30"/>
  <c r="J54" i="30"/>
  <c r="J53" i="30"/>
  <c r="J52" i="30"/>
  <c r="J51" i="30"/>
  <c r="J50" i="30"/>
  <c r="J49" i="30"/>
  <c r="J48" i="30"/>
  <c r="J47" i="30"/>
  <c r="J46" i="30"/>
  <c r="J45" i="30"/>
  <c r="J44" i="30"/>
  <c r="J43" i="30"/>
  <c r="K42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K31" i="30" s="1"/>
  <c r="K43" i="30" s="1"/>
  <c r="C23" i="30"/>
  <c r="D91" i="29"/>
  <c r="H81" i="29"/>
  <c r="G81" i="29"/>
  <c r="J81" i="29" s="1"/>
  <c r="F81" i="29"/>
  <c r="E81" i="29"/>
  <c r="D81" i="29"/>
  <c r="C81" i="29"/>
  <c r="B81" i="29"/>
  <c r="J80" i="29"/>
  <c r="J79" i="29"/>
  <c r="J78" i="29"/>
  <c r="J77" i="29"/>
  <c r="J76" i="29"/>
  <c r="J75" i="29"/>
  <c r="J74" i="29"/>
  <c r="J73" i="29"/>
  <c r="J72" i="29"/>
  <c r="J71" i="29"/>
  <c r="J70" i="29"/>
  <c r="J69" i="29"/>
  <c r="J68" i="29"/>
  <c r="J67" i="29"/>
  <c r="J66" i="29"/>
  <c r="J65" i="29"/>
  <c r="J64" i="29"/>
  <c r="J63" i="29"/>
  <c r="J62" i="29"/>
  <c r="J61" i="29"/>
  <c r="J60" i="29"/>
  <c r="J59" i="29"/>
  <c r="J58" i="29"/>
  <c r="J57" i="29"/>
  <c r="J56" i="29"/>
  <c r="J55" i="29"/>
  <c r="J54" i="29"/>
  <c r="J53" i="29"/>
  <c r="J52" i="29"/>
  <c r="J51" i="29"/>
  <c r="J50" i="29"/>
  <c r="J49" i="29"/>
  <c r="J48" i="29"/>
  <c r="J47" i="29"/>
  <c r="J46" i="29"/>
  <c r="J45" i="29"/>
  <c r="J44" i="29"/>
  <c r="J43" i="29"/>
  <c r="J42" i="29"/>
  <c r="J41" i="29"/>
  <c r="J40" i="29"/>
  <c r="K42" i="29" s="1"/>
  <c r="J39" i="29"/>
  <c r="J38" i="29"/>
  <c r="J37" i="29"/>
  <c r="J36" i="29"/>
  <c r="J35" i="29"/>
  <c r="J34" i="29"/>
  <c r="J33" i="29"/>
  <c r="J32" i="29"/>
  <c r="J31" i="29"/>
  <c r="J30" i="29"/>
  <c r="J29" i="29"/>
  <c r="J28" i="29"/>
  <c r="K31" i="29" s="1"/>
  <c r="C23" i="29"/>
  <c r="H81" i="28"/>
  <c r="G81" i="28"/>
  <c r="F81" i="28"/>
  <c r="E81" i="28"/>
  <c r="D81" i="28"/>
  <c r="C81" i="28"/>
  <c r="B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1" i="28"/>
  <c r="J40" i="28"/>
  <c r="J39" i="28"/>
  <c r="J37" i="28"/>
  <c r="J35" i="28"/>
  <c r="J33" i="28"/>
  <c r="J32" i="28"/>
  <c r="J31" i="28"/>
  <c r="J30" i="28"/>
  <c r="J29" i="28"/>
  <c r="C23" i="28"/>
  <c r="H81" i="27"/>
  <c r="G81" i="27"/>
  <c r="F81" i="27"/>
  <c r="E81" i="27"/>
  <c r="D81" i="27"/>
  <c r="C81" i="27"/>
  <c r="B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1" i="27"/>
  <c r="J40" i="27"/>
  <c r="J39" i="27"/>
  <c r="J37" i="27"/>
  <c r="J35" i="27"/>
  <c r="J33" i="27"/>
  <c r="J32" i="27"/>
  <c r="J31" i="27"/>
  <c r="J30" i="27"/>
  <c r="J29" i="27"/>
  <c r="H81" i="26"/>
  <c r="G81" i="26"/>
  <c r="F81" i="26"/>
  <c r="E81" i="26"/>
  <c r="D81" i="26"/>
  <c r="C81" i="26"/>
  <c r="B81" i="26"/>
  <c r="J80" i="26"/>
  <c r="J79" i="26"/>
  <c r="J78" i="26"/>
  <c r="J77" i="26"/>
  <c r="J76" i="26"/>
  <c r="J75" i="26"/>
  <c r="J74" i="26"/>
  <c r="J73" i="26"/>
  <c r="J72" i="26"/>
  <c r="J71" i="26"/>
  <c r="J70" i="26"/>
  <c r="J69" i="26"/>
  <c r="J68" i="26"/>
  <c r="J67" i="26"/>
  <c r="J66" i="26"/>
  <c r="J65" i="26"/>
  <c r="J64" i="26"/>
  <c r="J63" i="26"/>
  <c r="J62" i="26"/>
  <c r="J61" i="26"/>
  <c r="J60" i="26"/>
  <c r="J59" i="26"/>
  <c r="J58" i="26"/>
  <c r="J57" i="26"/>
  <c r="J56" i="26"/>
  <c r="J55" i="26"/>
  <c r="J54" i="26"/>
  <c r="J53" i="26"/>
  <c r="J52" i="26"/>
  <c r="J51" i="26"/>
  <c r="J50" i="26"/>
  <c r="J49" i="26"/>
  <c r="J48" i="26"/>
  <c r="J47" i="26"/>
  <c r="J46" i="26"/>
  <c r="J45" i="26"/>
  <c r="J44" i="26"/>
  <c r="J43" i="26"/>
  <c r="J41" i="26"/>
  <c r="J40" i="26"/>
  <c r="J39" i="26"/>
  <c r="J37" i="26"/>
  <c r="J35" i="26"/>
  <c r="J33" i="26"/>
  <c r="J32" i="26"/>
  <c r="J31" i="26"/>
  <c r="J30" i="26"/>
  <c r="J29" i="26"/>
  <c r="H81" i="25"/>
  <c r="G81" i="25"/>
  <c r="F81" i="25"/>
  <c r="E81" i="25"/>
  <c r="D81" i="25"/>
  <c r="C81" i="25"/>
  <c r="B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1" i="25"/>
  <c r="J40" i="25"/>
  <c r="J39" i="25"/>
  <c r="J37" i="25"/>
  <c r="J35" i="25"/>
  <c r="J33" i="25"/>
  <c r="J32" i="25"/>
  <c r="J31" i="25"/>
  <c r="J30" i="25"/>
  <c r="J29" i="25"/>
  <c r="K31" i="25" s="1"/>
  <c r="C23" i="25"/>
  <c r="K42" i="28" l="1"/>
  <c r="K31" i="28"/>
  <c r="K42" i="27"/>
  <c r="K31" i="27"/>
  <c r="K31" i="26"/>
  <c r="K42" i="26"/>
  <c r="J81" i="25"/>
  <c r="K42" i="25"/>
  <c r="K43" i="25" s="1"/>
  <c r="K43" i="31"/>
  <c r="K43" i="29"/>
  <c r="J42" i="22"/>
  <c r="J40" i="22"/>
  <c r="J38" i="22"/>
  <c r="J36" i="22"/>
  <c r="J34" i="22"/>
  <c r="J28" i="22"/>
  <c r="K43" i="28" l="1"/>
  <c r="K43" i="27"/>
  <c r="K43" i="26"/>
  <c r="D91" i="21"/>
  <c r="D88" i="21"/>
  <c r="D91" i="20" l="1"/>
  <c r="D88" i="20"/>
  <c r="D88" i="18" l="1"/>
  <c r="D88" i="17" l="1"/>
  <c r="D88" i="15" l="1"/>
  <c r="D88" i="13" l="1"/>
  <c r="D88" i="24" l="1"/>
  <c r="C23" i="24" l="1"/>
  <c r="D88" i="1"/>
  <c r="D91" i="24"/>
  <c r="I81" i="24"/>
  <c r="H81" i="24"/>
  <c r="G81" i="24"/>
  <c r="F81" i="24"/>
  <c r="E81" i="24"/>
  <c r="D81" i="24"/>
  <c r="C81" i="24"/>
  <c r="B81" i="24"/>
  <c r="J80" i="24"/>
  <c r="J79" i="24"/>
  <c r="J78" i="24"/>
  <c r="J77" i="24"/>
  <c r="J76" i="24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K31" i="24" s="1"/>
  <c r="J28" i="24"/>
  <c r="J81" i="24" l="1"/>
  <c r="K42" i="24"/>
  <c r="K43" i="24" s="1"/>
  <c r="J79" i="21" l="1"/>
  <c r="I81" i="21"/>
  <c r="J42" i="21"/>
  <c r="J40" i="21"/>
  <c r="J38" i="21"/>
  <c r="J36" i="21"/>
  <c r="J34" i="21"/>
  <c r="J30" i="21"/>
  <c r="J28" i="21"/>
  <c r="B81" i="21"/>
  <c r="J30" i="20" l="1"/>
  <c r="I81" i="19" l="1"/>
  <c r="J65" i="19"/>
  <c r="J30" i="19"/>
  <c r="J40" i="17" l="1"/>
  <c r="J79" i="1" l="1"/>
  <c r="J79" i="20" l="1"/>
  <c r="I81" i="20"/>
  <c r="J42" i="20"/>
  <c r="J40" i="20"/>
  <c r="J38" i="20"/>
  <c r="J36" i="20"/>
  <c r="J34" i="20"/>
  <c r="J28" i="20"/>
  <c r="D88" i="19" l="1"/>
  <c r="J79" i="19"/>
  <c r="J42" i="19"/>
  <c r="J40" i="19"/>
  <c r="J38" i="19"/>
  <c r="J36" i="19"/>
  <c r="J34" i="19"/>
  <c r="J28" i="19"/>
  <c r="C23" i="18" l="1"/>
  <c r="J40" i="16" l="1"/>
  <c r="J40" i="15" l="1"/>
  <c r="J30" i="15"/>
  <c r="J42" i="14" l="1"/>
  <c r="J30" i="14"/>
  <c r="J40" i="13" l="1"/>
  <c r="I81" i="18" l="1"/>
  <c r="J79" i="18"/>
  <c r="J42" i="18"/>
  <c r="J40" i="18"/>
  <c r="J38" i="18"/>
  <c r="J36" i="18"/>
  <c r="J34" i="18"/>
  <c r="J30" i="18"/>
  <c r="J28" i="18"/>
  <c r="J79" i="17" l="1"/>
  <c r="I81" i="17"/>
  <c r="J65" i="17"/>
  <c r="J62" i="17"/>
  <c r="J42" i="17"/>
  <c r="J38" i="17"/>
  <c r="J36" i="17"/>
  <c r="J34" i="17"/>
  <c r="J30" i="17"/>
  <c r="J28" i="17"/>
  <c r="D88" i="16" l="1"/>
  <c r="D91" i="16" s="1"/>
  <c r="J79" i="16"/>
  <c r="I81" i="16"/>
  <c r="J65" i="16"/>
  <c r="J62" i="16"/>
  <c r="J42" i="16"/>
  <c r="J38" i="16"/>
  <c r="J36" i="16"/>
  <c r="J34" i="16"/>
  <c r="J30" i="16"/>
  <c r="J28" i="16"/>
  <c r="J79" i="15" l="1"/>
  <c r="I81" i="15"/>
  <c r="J62" i="15"/>
  <c r="J42" i="15"/>
  <c r="J38" i="15"/>
  <c r="J36" i="15"/>
  <c r="J34" i="15"/>
  <c r="J28" i="15"/>
  <c r="D88" i="14" l="1"/>
  <c r="J79" i="14"/>
  <c r="I81" i="14"/>
  <c r="J65" i="14"/>
  <c r="J62" i="14"/>
  <c r="J40" i="14"/>
  <c r="J38" i="14"/>
  <c r="J36" i="14"/>
  <c r="J34" i="14"/>
  <c r="J28" i="14"/>
  <c r="J79" i="13" l="1"/>
  <c r="I81" i="13"/>
  <c r="J42" i="13"/>
  <c r="J38" i="13"/>
  <c r="J36" i="13"/>
  <c r="J34" i="13"/>
  <c r="J30" i="13"/>
  <c r="J28" i="13"/>
  <c r="I81" i="1" l="1"/>
  <c r="J38" i="1"/>
  <c r="J36" i="1"/>
  <c r="J34" i="1"/>
  <c r="J30" i="1"/>
  <c r="H81" i="23" l="1"/>
  <c r="G81" i="23"/>
  <c r="F81" i="23"/>
  <c r="E81" i="23"/>
  <c r="D81" i="23"/>
  <c r="J81" i="23" s="1"/>
  <c r="C81" i="23"/>
  <c r="B81" i="23"/>
  <c r="J80" i="23"/>
  <c r="J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1" i="23"/>
  <c r="J40" i="23"/>
  <c r="J39" i="23"/>
  <c r="J37" i="23"/>
  <c r="J35" i="23"/>
  <c r="J33" i="23"/>
  <c r="J32" i="23"/>
  <c r="J31" i="23"/>
  <c r="J30" i="23"/>
  <c r="J29" i="23"/>
  <c r="H81" i="22"/>
  <c r="G81" i="22"/>
  <c r="F81" i="22"/>
  <c r="E81" i="22"/>
  <c r="D81" i="22"/>
  <c r="C81" i="22"/>
  <c r="B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1" i="22"/>
  <c r="J39" i="22"/>
  <c r="J37" i="22"/>
  <c r="J35" i="22"/>
  <c r="J33" i="22"/>
  <c r="J32" i="22"/>
  <c r="J31" i="22"/>
  <c r="J30" i="22"/>
  <c r="J29" i="22"/>
  <c r="C23" i="22"/>
  <c r="H81" i="21"/>
  <c r="G81" i="21"/>
  <c r="F81" i="21"/>
  <c r="E81" i="21"/>
  <c r="D81" i="21"/>
  <c r="C81" i="21"/>
  <c r="J80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1" i="21"/>
  <c r="J39" i="21"/>
  <c r="J37" i="21"/>
  <c r="J35" i="21"/>
  <c r="J33" i="21"/>
  <c r="J32" i="21"/>
  <c r="J31" i="21"/>
  <c r="J29" i="21"/>
  <c r="C23" i="21"/>
  <c r="H81" i="20"/>
  <c r="G81" i="20"/>
  <c r="F81" i="20"/>
  <c r="E81" i="20"/>
  <c r="D81" i="20"/>
  <c r="C81" i="20"/>
  <c r="B81" i="20"/>
  <c r="J80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1" i="20"/>
  <c r="J39" i="20"/>
  <c r="J37" i="20"/>
  <c r="J35" i="20"/>
  <c r="J33" i="20"/>
  <c r="J32" i="20"/>
  <c r="J31" i="20"/>
  <c r="J29" i="20"/>
  <c r="C23" i="20"/>
  <c r="D91" i="19"/>
  <c r="H81" i="19"/>
  <c r="G81" i="19"/>
  <c r="F81" i="19"/>
  <c r="E81" i="19"/>
  <c r="D81" i="19"/>
  <c r="C81" i="19"/>
  <c r="B81" i="19"/>
  <c r="J80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1" i="19"/>
  <c r="J39" i="19"/>
  <c r="J37" i="19"/>
  <c r="J35" i="19"/>
  <c r="J33" i="19"/>
  <c r="J32" i="19"/>
  <c r="J31" i="19"/>
  <c r="J29" i="19"/>
  <c r="C23" i="19"/>
  <c r="D91" i="18"/>
  <c r="H81" i="18"/>
  <c r="G81" i="18"/>
  <c r="F81" i="18"/>
  <c r="E81" i="18"/>
  <c r="D81" i="18"/>
  <c r="C81" i="18"/>
  <c r="B81" i="18"/>
  <c r="J80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1" i="18"/>
  <c r="J39" i="18"/>
  <c r="J37" i="18"/>
  <c r="J35" i="18"/>
  <c r="J33" i="18"/>
  <c r="J32" i="18"/>
  <c r="J31" i="18"/>
  <c r="J29" i="18"/>
  <c r="D91" i="17"/>
  <c r="H81" i="17"/>
  <c r="G81" i="17"/>
  <c r="F81" i="17"/>
  <c r="E81" i="17"/>
  <c r="D81" i="17"/>
  <c r="C81" i="17"/>
  <c r="B81" i="17"/>
  <c r="J80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4" i="17"/>
  <c r="J63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1" i="17"/>
  <c r="J39" i="17"/>
  <c r="J37" i="17"/>
  <c r="J35" i="17"/>
  <c r="J33" i="17"/>
  <c r="J32" i="17"/>
  <c r="J31" i="17"/>
  <c r="J29" i="17"/>
  <c r="C23" i="17"/>
  <c r="H81" i="16"/>
  <c r="G81" i="16"/>
  <c r="F81" i="16"/>
  <c r="E81" i="16"/>
  <c r="D81" i="16"/>
  <c r="C81" i="16"/>
  <c r="B81" i="16"/>
  <c r="J80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4" i="16"/>
  <c r="J63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1" i="16"/>
  <c r="J39" i="16"/>
  <c r="J37" i="16"/>
  <c r="J35" i="16"/>
  <c r="J33" i="16"/>
  <c r="J32" i="16"/>
  <c r="J31" i="16"/>
  <c r="J29" i="16"/>
  <c r="C23" i="16"/>
  <c r="D91" i="15"/>
  <c r="H81" i="15"/>
  <c r="G81" i="15"/>
  <c r="F81" i="15"/>
  <c r="E81" i="15"/>
  <c r="D81" i="15"/>
  <c r="C81" i="15"/>
  <c r="B81" i="15"/>
  <c r="J80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1" i="15"/>
  <c r="J39" i="15"/>
  <c r="J37" i="15"/>
  <c r="J35" i="15"/>
  <c r="J33" i="15"/>
  <c r="J32" i="15"/>
  <c r="J31" i="15"/>
  <c r="J29" i="15"/>
  <c r="C23" i="15"/>
  <c r="D91" i="14"/>
  <c r="H81" i="14"/>
  <c r="G81" i="14"/>
  <c r="F81" i="14"/>
  <c r="E81" i="14"/>
  <c r="D81" i="14"/>
  <c r="C81" i="14"/>
  <c r="B81" i="14"/>
  <c r="J80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4" i="14"/>
  <c r="J63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1" i="14"/>
  <c r="J39" i="14"/>
  <c r="J37" i="14"/>
  <c r="J35" i="14"/>
  <c r="J33" i="14"/>
  <c r="J32" i="14"/>
  <c r="J31" i="14"/>
  <c r="J29" i="14"/>
  <c r="C23" i="14"/>
  <c r="D91" i="13"/>
  <c r="H81" i="13"/>
  <c r="G81" i="13"/>
  <c r="F81" i="13"/>
  <c r="E81" i="13"/>
  <c r="D81" i="13"/>
  <c r="C81" i="13"/>
  <c r="B81" i="13"/>
  <c r="J80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1" i="13"/>
  <c r="J39" i="13"/>
  <c r="J37" i="13"/>
  <c r="J35" i="13"/>
  <c r="J33" i="13"/>
  <c r="J32" i="13"/>
  <c r="J31" i="13"/>
  <c r="J29" i="13"/>
  <c r="C23" i="13"/>
  <c r="J81" i="20" l="1"/>
  <c r="J81" i="19"/>
  <c r="J81" i="21"/>
  <c r="K31" i="19"/>
  <c r="J81" i="14"/>
  <c r="J81" i="18"/>
  <c r="J81" i="17"/>
  <c r="J81" i="16"/>
  <c r="J81" i="15"/>
  <c r="J81" i="13"/>
  <c r="K31" i="17"/>
  <c r="K42" i="13"/>
  <c r="K42" i="17"/>
  <c r="K42" i="19"/>
  <c r="K42" i="21"/>
  <c r="K42" i="23"/>
  <c r="K43" i="23" s="1"/>
  <c r="K31" i="18"/>
  <c r="K31" i="23"/>
  <c r="K31" i="14"/>
  <c r="K42" i="15"/>
  <c r="K31" i="20"/>
  <c r="K31" i="13"/>
  <c r="K42" i="14"/>
  <c r="K31" i="15"/>
  <c r="K31" i="16"/>
  <c r="K42" i="16"/>
  <c r="K42" i="18"/>
  <c r="K42" i="20"/>
  <c r="K31" i="21"/>
  <c r="K31" i="22"/>
  <c r="K42" i="22"/>
  <c r="D91" i="1"/>
  <c r="K43" i="22" l="1"/>
  <c r="K43" i="21"/>
  <c r="K43" i="19"/>
  <c r="K43" i="20"/>
  <c r="K43" i="18"/>
  <c r="K43" i="17"/>
  <c r="K43" i="15"/>
  <c r="K43" i="14"/>
  <c r="K43" i="13"/>
  <c r="K43" i="16"/>
  <c r="C23" i="1"/>
  <c r="J28" i="1"/>
  <c r="J29" i="1"/>
  <c r="J31" i="1"/>
  <c r="J32" i="1"/>
  <c r="J33" i="1"/>
  <c r="J35" i="1"/>
  <c r="J3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0" i="1"/>
  <c r="B81" i="1"/>
  <c r="C81" i="1"/>
  <c r="D81" i="1"/>
  <c r="E81" i="1"/>
  <c r="F81" i="1"/>
  <c r="G81" i="1"/>
  <c r="H81" i="1"/>
  <c r="J81" i="1" l="1"/>
  <c r="K42" i="1"/>
  <c r="K31" i="1"/>
  <c r="K43" i="1" l="1"/>
</calcChain>
</file>

<file path=xl/sharedStrings.xml><?xml version="1.0" encoding="utf-8"?>
<sst xmlns="http://schemas.openxmlformats.org/spreadsheetml/2006/main" count="2131" uniqueCount="140">
  <si>
    <t>Inventory</t>
  </si>
  <si>
    <t>COMPUTED CASH POSTION</t>
  </si>
  <si>
    <t>INCOME DUE</t>
  </si>
  <si>
    <t>CLOSING BANK BALANCE</t>
  </si>
  <si>
    <t>ACCOUNTS PAYABLE</t>
  </si>
  <si>
    <t>EXPENCE</t>
  </si>
  <si>
    <t>INCOME</t>
  </si>
  <si>
    <t>PRIOR MONTH BAL</t>
  </si>
  <si>
    <t>GENERAL LEDGER BALANCE END OF MONTH</t>
  </si>
  <si>
    <t>TOTAL</t>
  </si>
  <si>
    <t xml:space="preserve">0913 INDIRECT COST FUND </t>
  </si>
  <si>
    <t>0899MISC CASH RETURNED</t>
  </si>
  <si>
    <t>0893 UNIFORMS</t>
  </si>
  <si>
    <t>0739 OTHER ADM EQUIP</t>
  </si>
  <si>
    <t>0734 COMPUTERS EQUIPMENT</t>
  </si>
  <si>
    <t>0733 FURNITURE/FIXTURES</t>
  </si>
  <si>
    <t>0739A OTHER FIXED ASSESTS</t>
  </si>
  <si>
    <t>0697S OTHER SUPPLY/OFFICE</t>
  </si>
  <si>
    <t>0697 OTHER SUPPLY/OFFICE</t>
  </si>
  <si>
    <t>0650 SOFTWARE</t>
  </si>
  <si>
    <t>0643- BOOKS</t>
  </si>
  <si>
    <t xml:space="preserve">0631 0008 CATERING </t>
  </si>
  <si>
    <t>0631 CATERING</t>
  </si>
  <si>
    <t>0630S FOOD</t>
  </si>
  <si>
    <t>0630 FOOD</t>
  </si>
  <si>
    <t>0627 FUEL</t>
  </si>
  <si>
    <t>0610S GENERAL SUPPLY</t>
  </si>
  <si>
    <t>0610 GENERAL SUPPLY</t>
  </si>
  <si>
    <t>0583 HAULING OF COMM</t>
  </si>
  <si>
    <t>0580 TRAVEL</t>
  </si>
  <si>
    <t>0542S NEWSPAPER ADV</t>
  </si>
  <si>
    <t>0542 NEWSPAPER ADV</t>
  </si>
  <si>
    <t>0532 TELEPHONE</t>
  </si>
  <si>
    <t>0531 POSTAGE</t>
  </si>
  <si>
    <t>0524 FLEET INS</t>
  </si>
  <si>
    <t>0449 RENTALS</t>
  </si>
  <si>
    <t>0439 REPAIRS &amp; MAINT</t>
  </si>
  <si>
    <t>0429S CLEANING PRODUCTS</t>
  </si>
  <si>
    <t>0429 CLEANING PRODUCTS</t>
  </si>
  <si>
    <t>0352 TECHANICAL</t>
  </si>
  <si>
    <t xml:space="preserve">0349A OTHER PROFESSIONAL </t>
  </si>
  <si>
    <t xml:space="preserve">0342 AUDITING </t>
  </si>
  <si>
    <t>0338 REG. FEES</t>
  </si>
  <si>
    <t>0298 DENTAL INS</t>
  </si>
  <si>
    <t>0291A SICK LEAVE</t>
  </si>
  <si>
    <t>0280 ON-BEHALF PAYMTS</t>
  </si>
  <si>
    <t>0260 WORK COMP 0008</t>
  </si>
  <si>
    <t>0260 WORK COMP</t>
  </si>
  <si>
    <t>0253 UNEMPLOY 0008</t>
  </si>
  <si>
    <t>0253 UNEMPLOY</t>
  </si>
  <si>
    <t>0232 CERS 0008</t>
  </si>
  <si>
    <t>0232 CERS</t>
  </si>
  <si>
    <t>0222 MEDICARE 0008</t>
  </si>
  <si>
    <t>0222 MEDICARE</t>
  </si>
  <si>
    <t>0221 FICA 0008</t>
  </si>
  <si>
    <t>0221 FICA</t>
  </si>
  <si>
    <t>0150 SUB 0008</t>
  </si>
  <si>
    <t>0150 CLASS SUB</t>
  </si>
  <si>
    <t>0140 CLASS OT</t>
  </si>
  <si>
    <t>131 CATERING 0008</t>
  </si>
  <si>
    <t>130 CLASS REG. SALARY</t>
  </si>
  <si>
    <t>1305101</t>
  </si>
  <si>
    <t>0905101</t>
  </si>
  <si>
    <t>0605101</t>
  </si>
  <si>
    <t>0505101</t>
  </si>
  <si>
    <t>0205101</t>
  </si>
  <si>
    <t>0005101</t>
  </si>
  <si>
    <t>WCHS</t>
  </si>
  <si>
    <t>WCMS</t>
  </si>
  <si>
    <t>Sebree</t>
  </si>
  <si>
    <t>Providence</t>
  </si>
  <si>
    <t>Dixon</t>
  </si>
  <si>
    <t>Clay</t>
  </si>
  <si>
    <t>District Wide</t>
  </si>
  <si>
    <t>EXPENDITURES</t>
  </si>
  <si>
    <t>TOTAL INCOME</t>
  </si>
  <si>
    <t>SALE OF EQUIPMENT ETC</t>
  </si>
  <si>
    <t>RESTRICTED FED</t>
  </si>
  <si>
    <t>RESTRICTED STATE</t>
  </si>
  <si>
    <t>PROR YEAR</t>
  </si>
  <si>
    <t>MY SCHOOL BUCKS PAYMTS.</t>
  </si>
  <si>
    <t>AUDUBON MEALS</t>
  </si>
  <si>
    <t>CATERING</t>
  </si>
  <si>
    <t xml:space="preserve">SFSP INCOME </t>
  </si>
  <si>
    <t xml:space="preserve">DAILY RCPTS BAD CHECK        </t>
  </si>
  <si>
    <t xml:space="preserve">DAILY RECEIPTS BK OFFICE </t>
  </si>
  <si>
    <t>NON REIMBURSABLE MEALS</t>
  </si>
  <si>
    <t>REIMBURSABLE MEALS</t>
  </si>
  <si>
    <t>VENDING MACHINE</t>
  </si>
  <si>
    <t>INTEREST</t>
  </si>
  <si>
    <t xml:space="preserve">BEG BAL CARRIED FORWARD </t>
  </si>
  <si>
    <t>510-0999</t>
  </si>
  <si>
    <t xml:space="preserve">INCOME </t>
  </si>
  <si>
    <t xml:space="preserve"> </t>
  </si>
  <si>
    <t>BEGINNING BALANCE</t>
  </si>
  <si>
    <t>GENERAL LEDGER RECONCILIATION</t>
  </si>
  <si>
    <t>0735 TECHNOLOGY SOFTWARE</t>
  </si>
  <si>
    <t>0131S IN ADDITION</t>
  </si>
  <si>
    <t>Accouts Receivable</t>
  </si>
  <si>
    <t>Purchase Obligations</t>
  </si>
  <si>
    <t>CACFP</t>
  </si>
  <si>
    <t>1305101C</t>
  </si>
  <si>
    <t>0899OTHER MISCELLANEOUS</t>
  </si>
  <si>
    <t>4500C</t>
  </si>
  <si>
    <t>RESTRICTED CACFP</t>
  </si>
  <si>
    <t>REBATES</t>
  </si>
  <si>
    <t>CACFP RESTRICTED FED-ST</t>
  </si>
  <si>
    <t>CACFP RESTRICTED FED/ ST</t>
  </si>
  <si>
    <t>PRIOR MONTH BALANCE</t>
  </si>
  <si>
    <t>4500S</t>
  </si>
  <si>
    <t>CORRECTION TO DAILY SALES</t>
  </si>
  <si>
    <t>cacfp restricted</t>
  </si>
  <si>
    <t>CACFP RESTRICTED</t>
  </si>
  <si>
    <t>EXPENSE</t>
  </si>
  <si>
    <t>EXPENsE</t>
  </si>
  <si>
    <t>4500c</t>
  </si>
  <si>
    <t>CACFP Restricted FED thru State</t>
  </si>
  <si>
    <t>July 2022</t>
  </si>
  <si>
    <t>August 2022</t>
  </si>
  <si>
    <t>September 2022</t>
  </si>
  <si>
    <t>October  2022</t>
  </si>
  <si>
    <t>November  2022</t>
  </si>
  <si>
    <t>December  2022</t>
  </si>
  <si>
    <t>January 2023</t>
  </si>
  <si>
    <t>February 2023</t>
  </si>
  <si>
    <t>March 2023</t>
  </si>
  <si>
    <t>April 2023</t>
  </si>
  <si>
    <t>May 2023</t>
  </si>
  <si>
    <t>June 2023</t>
  </si>
  <si>
    <t>REVENUES CONTROL</t>
  </si>
  <si>
    <t>Accounts Receivable</t>
  </si>
  <si>
    <t>ON-BEHALF PAYMENTS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</si>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</sst>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8" x14ac:knownFonts="1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3" tint="0.39997558519241921"/>
      </left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3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3" tint="0.39997558519241921"/>
      </top>
      <bottom/>
      <diagonal/>
    </border>
    <border>
      <left/>
      <right style="thin">
        <color theme="4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4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4"/>
      </right>
      <top style="thin">
        <color theme="3" tint="0.3999755851924192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" fontId="1" fillId="0" borderId="1" xfId="0" applyNumberFormat="1" applyFont="1" applyFill="1" applyBorder="1"/>
    <xf numFmtId="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7" fontId="0" fillId="0" borderId="3" xfId="0" applyNumberFormat="1" applyFill="1" applyBorder="1"/>
    <xf numFmtId="2" fontId="1" fillId="0" borderId="2" xfId="0" applyNumberFormat="1" applyFont="1" applyFill="1" applyBorder="1"/>
    <xf numFmtId="2" fontId="2" fillId="0" borderId="4" xfId="0" applyNumberFormat="1" applyFont="1" applyFill="1" applyBorder="1"/>
    <xf numFmtId="4" fontId="1" fillId="0" borderId="5" xfId="0" applyNumberFormat="1" applyFont="1" applyFill="1" applyBorder="1"/>
    <xf numFmtId="164" fontId="1" fillId="0" borderId="0" xfId="0" applyNumberFormat="1" applyFont="1" applyFill="1" applyBorder="1"/>
    <xf numFmtId="164" fontId="1" fillId="0" borderId="6" xfId="0" applyNumberFormat="1" applyFont="1" applyFill="1" applyBorder="1"/>
    <xf numFmtId="2" fontId="1" fillId="0" borderId="0" xfId="0" applyNumberFormat="1" applyFont="1" applyFill="1" applyBorder="1"/>
    <xf numFmtId="2" fontId="2" fillId="0" borderId="7" xfId="0" applyNumberFormat="1" applyFont="1" applyFill="1" applyBorder="1"/>
    <xf numFmtId="2" fontId="1" fillId="0" borderId="7" xfId="0" applyNumberFormat="1" applyFont="1" applyFill="1" applyBorder="1"/>
    <xf numFmtId="164" fontId="3" fillId="0" borderId="0" xfId="0" applyNumberFormat="1" applyFont="1" applyFill="1" applyBorder="1"/>
    <xf numFmtId="4" fontId="1" fillId="0" borderId="0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/>
    <xf numFmtId="4" fontId="1" fillId="3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2" fontId="1" fillId="4" borderId="11" xfId="0" applyNumberFormat="1" applyFont="1" applyFill="1" applyBorder="1" applyAlignment="1">
      <alignment horizontal="right"/>
    </xf>
    <xf numFmtId="4" fontId="1" fillId="5" borderId="12" xfId="0" applyNumberFormat="1" applyFont="1" applyFill="1" applyBorder="1"/>
    <xf numFmtId="164" fontId="1" fillId="5" borderId="13" xfId="0" applyNumberFormat="1" applyFont="1" applyFill="1" applyBorder="1"/>
    <xf numFmtId="2" fontId="1" fillId="5" borderId="14" xfId="0" applyNumberFormat="1" applyFont="1" applyFill="1" applyBorder="1"/>
    <xf numFmtId="2" fontId="1" fillId="5" borderId="15" xfId="0" applyNumberFormat="1" applyFont="1" applyFill="1" applyBorder="1"/>
    <xf numFmtId="4" fontId="1" fillId="6" borderId="12" xfId="0" applyNumberFormat="1" applyFont="1" applyFill="1" applyBorder="1"/>
    <xf numFmtId="164" fontId="1" fillId="6" borderId="16" xfId="0" applyNumberFormat="1" applyFont="1" applyFill="1" applyBorder="1"/>
    <xf numFmtId="2" fontId="1" fillId="6" borderId="16" xfId="0" applyNumberFormat="1" applyFont="1" applyFill="1" applyBorder="1"/>
    <xf numFmtId="2" fontId="1" fillId="6" borderId="17" xfId="0" applyNumberFormat="1" applyFont="1" applyFill="1" applyBorder="1"/>
    <xf numFmtId="164" fontId="1" fillId="5" borderId="16" xfId="0" applyNumberFormat="1" applyFont="1" applyFill="1" applyBorder="1"/>
    <xf numFmtId="2" fontId="1" fillId="5" borderId="16" xfId="0" applyNumberFormat="1" applyFont="1" applyFill="1" applyBorder="1"/>
    <xf numFmtId="2" fontId="1" fillId="5" borderId="17" xfId="0" applyNumberFormat="1" applyFont="1" applyFill="1" applyBorder="1"/>
    <xf numFmtId="49" fontId="1" fillId="5" borderId="17" xfId="0" applyNumberFormat="1" applyFont="1" applyFill="1" applyBorder="1"/>
    <xf numFmtId="4" fontId="1" fillId="0" borderId="12" xfId="0" applyNumberFormat="1" applyFont="1" applyFill="1" applyBorder="1"/>
    <xf numFmtId="164" fontId="1" fillId="0" borderId="16" xfId="0" applyNumberFormat="1" applyFont="1" applyFill="1" applyBorder="1"/>
    <xf numFmtId="2" fontId="1" fillId="0" borderId="16" xfId="0" applyNumberFormat="1" applyFont="1" applyFill="1" applyBorder="1"/>
    <xf numFmtId="2" fontId="1" fillId="0" borderId="17" xfId="0" applyNumberFormat="1" applyFont="1" applyFill="1" applyBorder="1"/>
    <xf numFmtId="4" fontId="1" fillId="7" borderId="12" xfId="0" applyNumberFormat="1" applyFont="1" applyFill="1" applyBorder="1"/>
    <xf numFmtId="4" fontId="4" fillId="7" borderId="12" xfId="0" applyNumberFormat="1" applyFont="1" applyFill="1" applyBorder="1"/>
    <xf numFmtId="4" fontId="4" fillId="0" borderId="12" xfId="0" applyNumberFormat="1" applyFont="1" applyFill="1" applyBorder="1"/>
    <xf numFmtId="164" fontId="0" fillId="0" borderId="16" xfId="0" applyNumberFormat="1" applyFill="1" applyBorder="1"/>
    <xf numFmtId="4" fontId="4" fillId="5" borderId="12" xfId="0" applyNumberFormat="1" applyFont="1" applyFill="1" applyBorder="1"/>
    <xf numFmtId="4" fontId="1" fillId="3" borderId="12" xfId="0" applyNumberFormat="1" applyFont="1" applyFill="1" applyBorder="1"/>
    <xf numFmtId="164" fontId="1" fillId="3" borderId="16" xfId="0" applyNumberFormat="1" applyFont="1" applyFill="1" applyBorder="1"/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4" fontId="1" fillId="0" borderId="12" xfId="0" applyNumberFormat="1" applyFont="1" applyBorder="1"/>
    <xf numFmtId="4" fontId="1" fillId="0" borderId="8" xfId="0" applyNumberFormat="1" applyFont="1" applyBorder="1"/>
    <xf numFmtId="164" fontId="1" fillId="0" borderId="16" xfId="0" applyNumberFormat="1" applyFont="1" applyBorder="1"/>
    <xf numFmtId="0" fontId="1" fillId="0" borderId="16" xfId="0" applyNumberFormat="1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164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2" fontId="5" fillId="3" borderId="17" xfId="0" applyNumberFormat="1" applyFont="1" applyFill="1" applyBorder="1"/>
    <xf numFmtId="4" fontId="1" fillId="0" borderId="5" xfId="0" applyNumberFormat="1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2" fontId="1" fillId="0" borderId="7" xfId="0" applyNumberFormat="1" applyFont="1" applyBorder="1"/>
    <xf numFmtId="164" fontId="1" fillId="3" borderId="18" xfId="0" applyNumberFormat="1" applyFont="1" applyFill="1" applyBorder="1"/>
    <xf numFmtId="2" fontId="2" fillId="0" borderId="7" xfId="0" applyNumberFormat="1" applyFont="1" applyBorder="1"/>
    <xf numFmtId="4" fontId="1" fillId="5" borderId="19" xfId="0" applyNumberFormat="1" applyFont="1" applyFill="1" applyBorder="1"/>
    <xf numFmtId="4" fontId="1" fillId="5" borderId="20" xfId="0" applyNumberFormat="1" applyFont="1" applyFill="1" applyBorder="1"/>
    <xf numFmtId="164" fontId="1" fillId="5" borderId="21" xfId="0" applyNumberFormat="1" applyFont="1" applyFill="1" applyBorder="1"/>
    <xf numFmtId="164" fontId="3" fillId="5" borderId="22" xfId="0" applyNumberFormat="1" applyFont="1" applyFill="1" applyBorder="1"/>
    <xf numFmtId="164" fontId="1" fillId="5" borderId="23" xfId="0" applyNumberFormat="1" applyFont="1" applyFill="1" applyBorder="1"/>
    <xf numFmtId="0" fontId="1" fillId="5" borderId="24" xfId="0" applyNumberFormat="1" applyFont="1" applyFill="1" applyBorder="1"/>
    <xf numFmtId="2" fontId="1" fillId="5" borderId="25" xfId="0" applyNumberFormat="1" applyFont="1" applyFill="1" applyBorder="1"/>
    <xf numFmtId="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8" xfId="0" applyNumberFormat="1" applyFont="1" applyFill="1" applyBorder="1"/>
    <xf numFmtId="164" fontId="1" fillId="5" borderId="14" xfId="0" applyNumberFormat="1" applyFont="1" applyFill="1" applyBorder="1"/>
    <xf numFmtId="164" fontId="3" fillId="5" borderId="28" xfId="0" applyNumberFormat="1" applyFont="1" applyFill="1" applyBorder="1"/>
    <xf numFmtId="0" fontId="1" fillId="5" borderId="14" xfId="0" applyNumberFormat="1" applyFont="1" applyFill="1" applyBorder="1"/>
    <xf numFmtId="2" fontId="1" fillId="5" borderId="29" xfId="0" applyNumberFormat="1" applyFont="1" applyFill="1" applyBorder="1"/>
    <xf numFmtId="0" fontId="1" fillId="3" borderId="16" xfId="0" applyNumberFormat="1" applyFont="1" applyFill="1" applyBorder="1"/>
    <xf numFmtId="4" fontId="1" fillId="5" borderId="8" xfId="0" applyNumberFormat="1" applyFont="1" applyFill="1" applyBorder="1"/>
    <xf numFmtId="0" fontId="1" fillId="5" borderId="16" xfId="0" applyNumberFormat="1" applyFont="1" applyFill="1" applyBorder="1"/>
    <xf numFmtId="0" fontId="1" fillId="3" borderId="16" xfId="0" applyNumberFormat="1" applyFont="1" applyFill="1" applyBorder="1" applyAlignment="1">
      <alignment horizontal="right"/>
    </xf>
    <xf numFmtId="2" fontId="2" fillId="5" borderId="17" xfId="0" applyNumberFormat="1" applyFont="1" applyFill="1" applyBorder="1"/>
    <xf numFmtId="2" fontId="6" fillId="3" borderId="17" xfId="0" applyNumberFormat="1" applyFont="1" applyFill="1" applyBorder="1"/>
    <xf numFmtId="164" fontId="3" fillId="0" borderId="0" xfId="0" applyNumberFormat="1" applyFont="1" applyBorder="1"/>
    <xf numFmtId="4" fontId="1" fillId="3" borderId="30" xfId="0" applyNumberFormat="1" applyFont="1" applyFill="1" applyBorder="1"/>
    <xf numFmtId="164" fontId="1" fillId="3" borderId="31" xfId="0" applyNumberFormat="1" applyFont="1" applyFill="1" applyBorder="1"/>
    <xf numFmtId="2" fontId="1" fillId="3" borderId="31" xfId="0" applyNumberFormat="1" applyFont="1" applyFill="1" applyBorder="1"/>
    <xf numFmtId="2" fontId="2" fillId="3" borderId="32" xfId="0" applyNumberFormat="1" applyFont="1" applyFill="1" applyBorder="1"/>
    <xf numFmtId="49" fontId="1" fillId="0" borderId="0" xfId="0" applyNumberFormat="1" applyFont="1" applyBorder="1"/>
    <xf numFmtId="4" fontId="1" fillId="8" borderId="33" xfId="0" applyNumberFormat="1" applyFont="1" applyFill="1" applyBorder="1"/>
    <xf numFmtId="164" fontId="1" fillId="9" borderId="34" xfId="0" applyNumberFormat="1" applyFont="1" applyFill="1" applyBorder="1"/>
    <xf numFmtId="2" fontId="1" fillId="9" borderId="34" xfId="0" applyNumberFormat="1" applyFont="1" applyFill="1" applyBorder="1"/>
    <xf numFmtId="2" fontId="1" fillId="9" borderId="35" xfId="0" applyNumberFormat="1" applyFont="1" applyFill="1" applyBorder="1"/>
    <xf numFmtId="49" fontId="2" fillId="0" borderId="7" xfId="0" applyNumberFormat="1" applyFont="1" applyBorder="1"/>
    <xf numFmtId="4" fontId="1" fillId="3" borderId="36" xfId="0" applyNumberFormat="1" applyFont="1" applyFill="1" applyBorder="1"/>
    <xf numFmtId="164" fontId="0" fillId="0" borderId="0" xfId="0" applyNumberFormat="1"/>
    <xf numFmtId="164" fontId="1" fillId="3" borderId="39" xfId="0" applyNumberFormat="1" applyFont="1" applyFill="1" applyBorder="1"/>
    <xf numFmtId="164" fontId="1" fillId="5" borderId="39" xfId="0" applyNumberFormat="1" applyFont="1" applyFill="1" applyBorder="1"/>
    <xf numFmtId="164" fontId="1" fillId="5" borderId="40" xfId="0" applyNumberFormat="1" applyFont="1" applyFill="1" applyBorder="1"/>
    <xf numFmtId="164" fontId="1" fillId="5" borderId="24" xfId="0" applyNumberFormat="1" applyFont="1" applyFill="1" applyBorder="1"/>
    <xf numFmtId="164" fontId="5" fillId="3" borderId="39" xfId="0" applyNumberFormat="1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9" xfId="0" applyNumberFormat="1" applyFont="1" applyBorder="1"/>
    <xf numFmtId="164" fontId="1" fillId="0" borderId="39" xfId="0" applyNumberFormat="1" applyFont="1" applyFill="1" applyBorder="1"/>
    <xf numFmtId="164" fontId="1" fillId="6" borderId="39" xfId="0" applyNumberFormat="1" applyFont="1" applyFill="1" applyBorder="1"/>
    <xf numFmtId="164" fontId="1" fillId="5" borderId="41" xfId="0" applyNumberFormat="1" applyFont="1" applyFill="1" applyBorder="1"/>
    <xf numFmtId="164" fontId="2" fillId="2" borderId="42" xfId="0" applyNumberFormat="1" applyFont="1" applyFill="1" applyBorder="1"/>
    <xf numFmtId="164" fontId="7" fillId="3" borderId="38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8F4F4-6CCA-4D06-89FA-59F3DAB49061}">
  <sheetPr>
    <pageSetUpPr fitToPage="1"/>
  </sheetPr>
  <dimension ref="A1:K92"/>
  <sheetViews>
    <sheetView workbookViewId="0">
      <selection activeCell="A2" sqref="A2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2.6640625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138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1984682.68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81" si="0">SUM(B28:H28)</f>
        <v>0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5">
      <c r="A30" s="32" t="s">
        <v>97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5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5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si="0"/>
        <v>0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0"/>
        <v>0</v>
      </c>
      <c r="K61" s="26"/>
    </row>
    <row r="62" spans="1:11" x14ac:dyDescent="0.25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0"/>
        <v>0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25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0"/>
        <v>0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25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0"/>
        <v>0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0"/>
        <v>0</v>
      </c>
      <c r="K70" s="22"/>
    </row>
    <row r="71" spans="1:11" x14ac:dyDescent="0.25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0"/>
        <v>0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0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0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0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0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0"/>
        <v>0</v>
      </c>
      <c r="K78" s="22"/>
    </row>
    <row r="79" spans="1:11" x14ac:dyDescent="0.25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0"/>
        <v>0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3.8" thickBot="1" x14ac:dyDescent="0.3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0"/>
        <v>0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2"/>
  <sheetViews>
    <sheetView workbookViewId="0">
      <selection activeCell="E87" sqref="E87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126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2310913.38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9511.66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4691.0200000000004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73.11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>
        <v>3362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>
        <v>520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234136.2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116</v>
      </c>
      <c r="B22" s="71" t="s">
        <v>103</v>
      </c>
      <c r="C22" s="70">
        <v>4611.45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256905.44000000003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5140.55</v>
      </c>
      <c r="C28" s="44">
        <v>3426</v>
      </c>
      <c r="D28" s="44">
        <v>2052.37</v>
      </c>
      <c r="E28" s="44">
        <v>4830.92</v>
      </c>
      <c r="F28" s="44">
        <v>4753.8599999999997</v>
      </c>
      <c r="G28" s="44">
        <v>2406.71</v>
      </c>
      <c r="H28" s="44">
        <v>4463.7299999999996</v>
      </c>
      <c r="I28" s="99">
        <v>383.7</v>
      </c>
      <c r="J28" s="18">
        <f>SUM(B28:I28)</f>
        <v>27457.839999999997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5">
      <c r="A30" s="32" t="s">
        <v>97</v>
      </c>
      <c r="B30" s="31"/>
      <c r="C30" s="30">
        <v>174.72</v>
      </c>
      <c r="D30" s="30">
        <v>147.30000000000001</v>
      </c>
      <c r="E30" s="30">
        <v>13.73</v>
      </c>
      <c r="F30" s="30">
        <v>164.8</v>
      </c>
      <c r="G30" s="30">
        <v>166.52</v>
      </c>
      <c r="H30" s="30">
        <v>326.64</v>
      </c>
      <c r="I30" s="100"/>
      <c r="J30" s="18">
        <f>SUM(B30:I30)</f>
        <v>993.71</v>
      </c>
      <c r="K30" s="22"/>
    </row>
    <row r="31" spans="1:11" x14ac:dyDescent="0.25">
      <c r="A31" s="37" t="s">
        <v>58</v>
      </c>
      <c r="B31" s="36"/>
      <c r="C31" s="35">
        <v>426.78</v>
      </c>
      <c r="D31" s="35">
        <v>272.37</v>
      </c>
      <c r="E31" s="35"/>
      <c r="F31" s="35"/>
      <c r="G31" s="35">
        <v>307.91000000000003</v>
      </c>
      <c r="H31" s="35">
        <v>603.97</v>
      </c>
      <c r="I31" s="106"/>
      <c r="J31" s="18">
        <f t="shared" si="0"/>
        <v>1611.03</v>
      </c>
      <c r="K31" s="39">
        <f>SUM(J28:J33)</f>
        <v>31539.379999999997</v>
      </c>
    </row>
    <row r="32" spans="1:11" x14ac:dyDescent="0.25">
      <c r="A32" s="32" t="s">
        <v>57</v>
      </c>
      <c r="B32" s="31"/>
      <c r="C32" s="30"/>
      <c r="D32" s="30"/>
      <c r="E32" s="30"/>
      <c r="F32" s="30"/>
      <c r="G32" s="30">
        <v>366.39</v>
      </c>
      <c r="H32" s="30">
        <v>718.69</v>
      </c>
      <c r="I32" s="100"/>
      <c r="J32" s="18">
        <f t="shared" si="0"/>
        <v>1085.08</v>
      </c>
      <c r="K32" s="42"/>
    </row>
    <row r="33" spans="1:11" x14ac:dyDescent="0.25">
      <c r="A33" s="37" t="s">
        <v>56</v>
      </c>
      <c r="B33" s="36"/>
      <c r="C33" s="35"/>
      <c r="D33" s="35">
        <v>324.12</v>
      </c>
      <c r="E33" s="35">
        <v>67.599999999999994</v>
      </c>
      <c r="F33" s="35"/>
      <c r="G33" s="35"/>
      <c r="H33" s="35"/>
      <c r="I33" s="106"/>
      <c r="J33" s="18">
        <f t="shared" si="0"/>
        <v>391.72</v>
      </c>
      <c r="K33" s="34"/>
    </row>
    <row r="34" spans="1:11" x14ac:dyDescent="0.25">
      <c r="A34" s="32" t="s">
        <v>55</v>
      </c>
      <c r="B34" s="31">
        <v>310.14</v>
      </c>
      <c r="C34" s="30">
        <v>229.24</v>
      </c>
      <c r="D34" s="30">
        <v>165.36</v>
      </c>
      <c r="E34" s="30">
        <v>291.8</v>
      </c>
      <c r="F34" s="30">
        <v>285.83</v>
      </c>
      <c r="G34" s="30">
        <v>192.64</v>
      </c>
      <c r="H34" s="30">
        <v>360.91</v>
      </c>
      <c r="I34" s="100">
        <v>22.64</v>
      </c>
      <c r="J34" s="18">
        <f>SUM(B34:I34)</f>
        <v>1858.56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72.540000000000006</v>
      </c>
      <c r="C36" s="30">
        <v>53.61</v>
      </c>
      <c r="D36" s="30">
        <v>38.700000000000003</v>
      </c>
      <c r="E36" s="30">
        <v>68.239999999999995</v>
      </c>
      <c r="F36" s="30">
        <v>66.84</v>
      </c>
      <c r="G36" s="30">
        <v>45.05</v>
      </c>
      <c r="H36" s="30">
        <v>84.41</v>
      </c>
      <c r="I36" s="100">
        <v>5.3</v>
      </c>
      <c r="J36" s="18">
        <f>SUM(B36:I36)</f>
        <v>434.69000000000011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1377.15</v>
      </c>
      <c r="C38" s="30">
        <v>1078.96</v>
      </c>
      <c r="D38" s="30">
        <v>662.29</v>
      </c>
      <c r="E38" s="30">
        <v>1297.8800000000001</v>
      </c>
      <c r="F38" s="30">
        <v>1317.71</v>
      </c>
      <c r="G38" s="30">
        <v>771.85</v>
      </c>
      <c r="H38" s="30">
        <v>1445.13</v>
      </c>
      <c r="I38" s="100">
        <v>102.8</v>
      </c>
      <c r="J38" s="18">
        <f>SUM(B38:I38)</f>
        <v>8053.7700000000013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>
        <v>15.76</v>
      </c>
      <c r="E40" s="30">
        <v>14.16</v>
      </c>
      <c r="F40" s="30">
        <v>31.06</v>
      </c>
      <c r="G40" s="30">
        <v>19.149999999999999</v>
      </c>
      <c r="H40" s="30">
        <v>33.61</v>
      </c>
      <c r="I40" s="100">
        <v>2.3199999999999998</v>
      </c>
      <c r="J40" s="18">
        <f>SUM(B40:I40)</f>
        <v>116.05999999999999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185.06</v>
      </c>
      <c r="C42" s="30">
        <v>144.97999999999999</v>
      </c>
      <c r="D42" s="30">
        <v>100.96</v>
      </c>
      <c r="E42" s="30">
        <v>176.85</v>
      </c>
      <c r="F42" s="30">
        <v>177.07</v>
      </c>
      <c r="G42" s="30">
        <v>117.26</v>
      </c>
      <c r="H42" s="30">
        <v>220.69</v>
      </c>
      <c r="I42" s="100">
        <v>13.82</v>
      </c>
      <c r="J42" s="18">
        <f>SUM(B42:I42)</f>
        <v>1136.6899999999998</v>
      </c>
      <c r="K42" s="39">
        <f>SUM(J34:J46)</f>
        <v>11599.77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43139.149999999994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>
        <v>272.5</v>
      </c>
      <c r="D47" s="35">
        <v>150</v>
      </c>
      <c r="E47" s="35">
        <v>280</v>
      </c>
      <c r="F47" s="35">
        <v>290</v>
      </c>
      <c r="G47" s="35">
        <v>157.5</v>
      </c>
      <c r="H47" s="35">
        <v>350</v>
      </c>
      <c r="I47" s="106"/>
      <c r="J47" s="18">
        <f t="shared" si="0"/>
        <v>1500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>
        <v>32.159999999999997</v>
      </c>
      <c r="E51" s="27"/>
      <c r="F51" s="27">
        <v>326.14999999999998</v>
      </c>
      <c r="G51" s="27">
        <v>33.56</v>
      </c>
      <c r="H51" s="27">
        <v>74.099999999999994</v>
      </c>
      <c r="I51" s="107"/>
      <c r="J51" s="18">
        <f t="shared" si="0"/>
        <v>465.96999999999991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>
        <v>65.680000000000007</v>
      </c>
      <c r="G53" s="27"/>
      <c r="H53" s="27"/>
      <c r="I53" s="107"/>
      <c r="J53" s="18">
        <f t="shared" si="0"/>
        <v>65.680000000000007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>
        <v>294.63</v>
      </c>
      <c r="D60" s="30">
        <v>45.37</v>
      </c>
      <c r="E60" s="30">
        <v>108.92</v>
      </c>
      <c r="F60" s="30">
        <v>87.69</v>
      </c>
      <c r="G60" s="30">
        <v>47.65</v>
      </c>
      <c r="H60" s="30">
        <v>105.83</v>
      </c>
      <c r="I60" s="100"/>
      <c r="J60" s="18">
        <f t="shared" ref="J60:J80" si="1">SUM(B60:H60)</f>
        <v>690.09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/>
      <c r="C62" s="30">
        <v>707.03</v>
      </c>
      <c r="D62" s="30">
        <v>459.51</v>
      </c>
      <c r="E62" s="30">
        <v>679.27</v>
      </c>
      <c r="F62" s="30">
        <v>916.53</v>
      </c>
      <c r="G62" s="30">
        <v>479.49</v>
      </c>
      <c r="H62" s="30">
        <v>1058.8800000000001</v>
      </c>
      <c r="I62" s="100"/>
      <c r="J62" s="18">
        <f t="shared" si="1"/>
        <v>4300.71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>
        <v>5671.1</v>
      </c>
      <c r="D65" s="27">
        <v>7796.16</v>
      </c>
      <c r="E65" s="27">
        <v>7436.95</v>
      </c>
      <c r="F65" s="27">
        <v>10666.44</v>
      </c>
      <c r="G65" s="27">
        <v>8135.13</v>
      </c>
      <c r="H65" s="27">
        <v>17280.14</v>
      </c>
      <c r="I65" s="107"/>
      <c r="J65" s="18">
        <f t="shared" si="1"/>
        <v>56985.919999999998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5">
      <c r="A67" s="29" t="s">
        <v>22</v>
      </c>
      <c r="B67" s="28"/>
      <c r="C67" s="27"/>
      <c r="D67" s="27"/>
      <c r="E67" s="27">
        <v>19.23</v>
      </c>
      <c r="F67" s="27"/>
      <c r="G67" s="27"/>
      <c r="H67" s="27"/>
      <c r="I67" s="107"/>
      <c r="J67" s="18">
        <f t="shared" si="1"/>
        <v>19.23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5">
      <c r="A71" s="29" t="s">
        <v>18</v>
      </c>
      <c r="B71" s="28"/>
      <c r="C71" s="27">
        <v>1.33</v>
      </c>
      <c r="D71" s="27">
        <v>2.0699999999999998</v>
      </c>
      <c r="E71" s="27">
        <v>1.78</v>
      </c>
      <c r="F71" s="27">
        <v>2.37</v>
      </c>
      <c r="G71" s="27">
        <v>2.2200000000000002</v>
      </c>
      <c r="H71" s="27">
        <v>5.04</v>
      </c>
      <c r="I71" s="107"/>
      <c r="J71" s="18">
        <f t="shared" si="1"/>
        <v>14.809999999999999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>
        <v>22149.75</v>
      </c>
      <c r="D73" s="27"/>
      <c r="E73" s="27"/>
      <c r="F73" s="27"/>
      <c r="G73" s="27"/>
      <c r="H73" s="27"/>
      <c r="I73" s="107"/>
      <c r="J73" s="18">
        <f t="shared" si="1"/>
        <v>22149.75</v>
      </c>
      <c r="K73" s="26"/>
    </row>
    <row r="74" spans="1:11" x14ac:dyDescent="0.25">
      <c r="A74" s="32" t="s">
        <v>15</v>
      </c>
      <c r="B74" s="31">
        <v>12839.6</v>
      </c>
      <c r="C74" s="30"/>
      <c r="D74" s="30"/>
      <c r="E74" s="30"/>
      <c r="F74" s="30"/>
      <c r="G74" s="30"/>
      <c r="H74" s="30"/>
      <c r="I74" s="100"/>
      <c r="J74" s="18">
        <f t="shared" si="1"/>
        <v>12839.6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5">
      <c r="A79" s="29" t="s">
        <v>10</v>
      </c>
      <c r="B79" s="28"/>
      <c r="C79" s="27">
        <v>1481.14</v>
      </c>
      <c r="D79" s="27">
        <v>851.76</v>
      </c>
      <c r="E79" s="27">
        <v>1638.02</v>
      </c>
      <c r="F79" s="27">
        <v>1600.33</v>
      </c>
      <c r="G79" s="27">
        <v>1130.18</v>
      </c>
      <c r="H79" s="27"/>
      <c r="I79" s="107">
        <v>1752.77</v>
      </c>
      <c r="J79" s="18">
        <f>SUM(B79:I79)</f>
        <v>8454.2000000000007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 t="s">
        <v>9</v>
      </c>
      <c r="B81" s="20">
        <f>SUM(B28:B80)</f>
        <v>19925.04</v>
      </c>
      <c r="C81" s="20">
        <f>SUM(C28:C80)</f>
        <v>36111.769999999997</v>
      </c>
      <c r="D81" s="19">
        <f>SUM(D27:D80)</f>
        <v>13116.26</v>
      </c>
      <c r="E81" s="19">
        <f>SUM(E28:E80)</f>
        <v>16925.349999999999</v>
      </c>
      <c r="F81" s="19">
        <f>SUM(F28:F80)</f>
        <v>20752.36</v>
      </c>
      <c r="G81" s="19">
        <f>SUM(G28:G80)</f>
        <v>14379.21</v>
      </c>
      <c r="H81" s="19">
        <f>SUM(H28:H80)</f>
        <v>27131.77</v>
      </c>
      <c r="I81" s="109">
        <f>SUM(I28:I80)</f>
        <v>2283.35</v>
      </c>
      <c r="J81" s="18">
        <f>SUM(B81:I81)</f>
        <v>150625.10999999999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2310913.38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256905.44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-150625.10999999999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2417193.71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162532.10999999999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-55162.09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2524563.73</v>
      </c>
      <c r="E91" s="3"/>
      <c r="F91" s="3" t="s">
        <v>0</v>
      </c>
      <c r="G91" s="4">
        <v>61264.74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" right="0" top="0" bottom="0" header="0.3" footer="0.3"/>
  <pageSetup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92"/>
  <sheetViews>
    <sheetView topLeftCell="A64" workbookViewId="0">
      <selection activeCell="D95" sqref="D95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125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2286571.59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10399.07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7390.82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102.57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>
        <v>2591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>
        <v>1052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186203.81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112</v>
      </c>
      <c r="B22" s="71" t="s">
        <v>103</v>
      </c>
      <c r="C22" s="70">
        <v>3823.39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211562.66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10136.450000000001</v>
      </c>
      <c r="C28" s="44">
        <v>3426</v>
      </c>
      <c r="D28" s="44">
        <v>2044.1</v>
      </c>
      <c r="E28" s="44">
        <v>4830.92</v>
      </c>
      <c r="F28" s="44">
        <v>4660.62</v>
      </c>
      <c r="G28" s="44">
        <v>2396.87</v>
      </c>
      <c r="H28" s="44">
        <v>4445.8599999999997</v>
      </c>
      <c r="I28" s="99">
        <v>715.86</v>
      </c>
      <c r="J28" s="18">
        <f>SUM(B28:I28)</f>
        <v>32656.68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5">
      <c r="A30" s="32" t="s">
        <v>97</v>
      </c>
      <c r="B30" s="31"/>
      <c r="C30" s="30">
        <v>203.84</v>
      </c>
      <c r="D30" s="30">
        <v>203.01</v>
      </c>
      <c r="E30" s="30"/>
      <c r="F30" s="30"/>
      <c r="G30" s="30">
        <v>229.49</v>
      </c>
      <c r="H30" s="30">
        <v>450.16</v>
      </c>
      <c r="I30" s="100">
        <v>166.66</v>
      </c>
      <c r="J30" s="18">
        <f>SUM(B30:I30)</f>
        <v>1253.1600000000001</v>
      </c>
      <c r="K30" s="22"/>
    </row>
    <row r="31" spans="1:11" x14ac:dyDescent="0.25">
      <c r="A31" s="37" t="s">
        <v>58</v>
      </c>
      <c r="B31" s="36"/>
      <c r="C31" s="35">
        <v>553.45000000000005</v>
      </c>
      <c r="D31" s="35">
        <v>431.49</v>
      </c>
      <c r="E31" s="35"/>
      <c r="F31" s="35">
        <v>185.4</v>
      </c>
      <c r="G31" s="35">
        <v>487.78</v>
      </c>
      <c r="H31" s="35">
        <v>956.79</v>
      </c>
      <c r="I31" s="106"/>
      <c r="J31" s="18">
        <f t="shared" si="0"/>
        <v>2614.91</v>
      </c>
      <c r="K31" s="39">
        <f>SUM(J28:J33)</f>
        <v>38128.949999999997</v>
      </c>
    </row>
    <row r="32" spans="1:11" x14ac:dyDescent="0.25">
      <c r="A32" s="32" t="s">
        <v>57</v>
      </c>
      <c r="B32" s="31"/>
      <c r="C32" s="30"/>
      <c r="D32" s="30">
        <v>316.35000000000002</v>
      </c>
      <c r="E32" s="30">
        <v>88.4</v>
      </c>
      <c r="F32" s="30">
        <v>140.4</v>
      </c>
      <c r="G32" s="30">
        <v>357.6</v>
      </c>
      <c r="H32" s="30">
        <v>701.45</v>
      </c>
      <c r="I32" s="100"/>
      <c r="J32" s="18">
        <f t="shared" si="0"/>
        <v>1604.2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615.12</v>
      </c>
      <c r="C34" s="30">
        <v>238.9</v>
      </c>
      <c r="D34" s="30">
        <v>177.25</v>
      </c>
      <c r="E34" s="30">
        <v>292.23</v>
      </c>
      <c r="F34" s="30">
        <v>290.02999999999997</v>
      </c>
      <c r="G34" s="30">
        <v>206.06</v>
      </c>
      <c r="H34" s="30">
        <v>387.32</v>
      </c>
      <c r="I34" s="100">
        <v>52.88</v>
      </c>
      <c r="J34" s="18">
        <f>SUM(B34:I34)</f>
        <v>2259.79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143.84</v>
      </c>
      <c r="C36" s="30">
        <v>55.88</v>
      </c>
      <c r="D36" s="30">
        <v>41.45</v>
      </c>
      <c r="E36" s="30">
        <v>68.34</v>
      </c>
      <c r="F36" s="30">
        <v>67.83</v>
      </c>
      <c r="G36" s="30">
        <v>48.2</v>
      </c>
      <c r="H36" s="30">
        <v>90.57</v>
      </c>
      <c r="I36" s="100">
        <v>12.38</v>
      </c>
      <c r="J36" s="18">
        <f>SUM(B36:I36)</f>
        <v>528.4899999999999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2715.56</v>
      </c>
      <c r="C38" s="30">
        <v>1120.7</v>
      </c>
      <c r="D38" s="30">
        <v>717.62</v>
      </c>
      <c r="E38" s="30">
        <v>1294.2</v>
      </c>
      <c r="F38" s="30">
        <v>1298.25</v>
      </c>
      <c r="G38" s="30">
        <v>834.26</v>
      </c>
      <c r="H38" s="30">
        <v>1567.96</v>
      </c>
      <c r="I38" s="100">
        <v>236.43</v>
      </c>
      <c r="J38" s="18">
        <f>SUM(B38:I38)</f>
        <v>9784.98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>
        <v>10.71</v>
      </c>
      <c r="C40" s="30">
        <v>28.9</v>
      </c>
      <c r="D40" s="30">
        <v>25.22</v>
      </c>
      <c r="E40" s="30">
        <v>40.76</v>
      </c>
      <c r="F40" s="30">
        <v>45.9</v>
      </c>
      <c r="G40" s="30">
        <v>29.38</v>
      </c>
      <c r="H40" s="30">
        <v>55.01</v>
      </c>
      <c r="I40" s="100">
        <v>4.16</v>
      </c>
      <c r="J40" s="18">
        <f>SUM(B40:I40)</f>
        <v>240.04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364.93</v>
      </c>
      <c r="C42" s="30">
        <v>150.59</v>
      </c>
      <c r="D42" s="30">
        <v>108.4</v>
      </c>
      <c r="E42" s="30">
        <v>177.1</v>
      </c>
      <c r="F42" s="30">
        <v>179.49</v>
      </c>
      <c r="G42" s="30">
        <v>125.63</v>
      </c>
      <c r="H42" s="30">
        <v>237.22</v>
      </c>
      <c r="I42" s="100">
        <v>26.65</v>
      </c>
      <c r="J42" s="18">
        <f>SUM(B42:I42)</f>
        <v>1370.01</v>
      </c>
      <c r="K42" s="39">
        <f>SUM(J34:J46)</f>
        <v>14183.31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52312.259999999995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>
        <v>787</v>
      </c>
      <c r="C47" s="35"/>
      <c r="D47" s="35"/>
      <c r="E47" s="35"/>
      <c r="F47" s="35"/>
      <c r="G47" s="35"/>
      <c r="H47" s="35"/>
      <c r="I47" s="106"/>
      <c r="J47" s="18">
        <f t="shared" si="0"/>
        <v>787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>
        <v>1366.17</v>
      </c>
      <c r="D49" s="27">
        <v>2125.16</v>
      </c>
      <c r="E49" s="27">
        <v>1821.56</v>
      </c>
      <c r="F49" s="27">
        <v>2428.75</v>
      </c>
      <c r="G49" s="27">
        <v>2276.96</v>
      </c>
      <c r="H49" s="27">
        <v>5161.1000000000004</v>
      </c>
      <c r="I49" s="107"/>
      <c r="J49" s="18">
        <f t="shared" si="0"/>
        <v>15179.699999999999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>
        <v>341.98</v>
      </c>
      <c r="D51" s="27">
        <v>10</v>
      </c>
      <c r="E51" s="27">
        <v>43.47</v>
      </c>
      <c r="F51" s="27">
        <v>63.66</v>
      </c>
      <c r="G51" s="27">
        <v>10.43</v>
      </c>
      <c r="H51" s="27">
        <v>23.04</v>
      </c>
      <c r="I51" s="107"/>
      <c r="J51" s="18">
        <f t="shared" si="0"/>
        <v>492.58000000000004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>
        <v>5.64</v>
      </c>
      <c r="E53" s="27"/>
      <c r="F53" s="27"/>
      <c r="G53" s="27">
        <v>5.87</v>
      </c>
      <c r="H53" s="27">
        <v>12.99</v>
      </c>
      <c r="I53" s="107"/>
      <c r="J53" s="18">
        <f t="shared" si="0"/>
        <v>24.5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>
        <v>30</v>
      </c>
      <c r="C60" s="30">
        <v>264.20999999999998</v>
      </c>
      <c r="D60" s="30">
        <v>22.76</v>
      </c>
      <c r="E60" s="30">
        <v>61.99</v>
      </c>
      <c r="F60" s="30">
        <v>48.12</v>
      </c>
      <c r="G60" s="30">
        <v>24.2</v>
      </c>
      <c r="H60" s="30">
        <v>54.43</v>
      </c>
      <c r="I60" s="100"/>
      <c r="J60" s="18">
        <f t="shared" ref="J60:J80" si="1">SUM(B60:H60)</f>
        <v>505.71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/>
      <c r="C62" s="30">
        <v>1063.3399999999999</v>
      </c>
      <c r="D62" s="30">
        <v>807.98</v>
      </c>
      <c r="E62" s="30">
        <v>1531.13</v>
      </c>
      <c r="F62" s="30">
        <v>2077.75</v>
      </c>
      <c r="G62" s="30">
        <v>843.15</v>
      </c>
      <c r="H62" s="30">
        <v>1862.03</v>
      </c>
      <c r="I62" s="100"/>
      <c r="J62" s="18">
        <f t="shared" si="1"/>
        <v>8185.3799999999992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>
        <v>9928.5400000000009</v>
      </c>
      <c r="D65" s="27">
        <v>11280.46</v>
      </c>
      <c r="E65" s="27">
        <v>15369.28</v>
      </c>
      <c r="F65" s="27">
        <v>15767.27</v>
      </c>
      <c r="G65" s="27">
        <v>11770.94</v>
      </c>
      <c r="H65" s="27">
        <v>25993.43</v>
      </c>
      <c r="I65" s="107"/>
      <c r="J65" s="18">
        <f t="shared" si="1"/>
        <v>90109.920000000013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5">
      <c r="A67" s="29" t="s">
        <v>22</v>
      </c>
      <c r="B67" s="28"/>
      <c r="C67" s="27"/>
      <c r="D67" s="27">
        <v>5.32</v>
      </c>
      <c r="E67" s="27">
        <v>121.44</v>
      </c>
      <c r="F67" s="27"/>
      <c r="G67" s="27">
        <v>5.55</v>
      </c>
      <c r="H67" s="27">
        <v>12.25</v>
      </c>
      <c r="I67" s="107"/>
      <c r="J67" s="18">
        <f t="shared" si="1"/>
        <v>144.56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5">
      <c r="A71" s="29" t="s">
        <v>18</v>
      </c>
      <c r="B71" s="28"/>
      <c r="C71" s="27"/>
      <c r="D71" s="27">
        <v>20.69</v>
      </c>
      <c r="E71" s="27">
        <v>20.69</v>
      </c>
      <c r="F71" s="27"/>
      <c r="G71" s="27"/>
      <c r="H71" s="27"/>
      <c r="I71" s="107"/>
      <c r="J71" s="18">
        <f t="shared" si="1"/>
        <v>41.38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5">
      <c r="A74" s="32" t="s">
        <v>15</v>
      </c>
      <c r="B74" s="31">
        <v>7182.96</v>
      </c>
      <c r="C74" s="30">
        <v>1900.36</v>
      </c>
      <c r="D74" s="30"/>
      <c r="E74" s="30">
        <v>1900.36</v>
      </c>
      <c r="F74" s="30"/>
      <c r="G74" s="30"/>
      <c r="H74" s="30"/>
      <c r="I74" s="100"/>
      <c r="J74" s="18">
        <f t="shared" si="1"/>
        <v>10983.68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5">
      <c r="A79" s="29" t="s">
        <v>10</v>
      </c>
      <c r="B79" s="28"/>
      <c r="C79" s="27">
        <v>1481.14</v>
      </c>
      <c r="D79" s="27">
        <v>851.76</v>
      </c>
      <c r="E79" s="27">
        <v>1638.02</v>
      </c>
      <c r="F79" s="27">
        <v>1600.33</v>
      </c>
      <c r="G79" s="27">
        <v>1130.18</v>
      </c>
      <c r="H79" s="27"/>
      <c r="I79" s="107">
        <v>1752.77</v>
      </c>
      <c r="J79" s="18">
        <f>SUM(B79:I79)</f>
        <v>8454.2000000000007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 t="s">
        <v>9</v>
      </c>
      <c r="B81" s="20">
        <f>SUM(B28:B80)</f>
        <v>21986.57</v>
      </c>
      <c r="C81" s="20">
        <f>SUM(C28:C80)</f>
        <v>22124</v>
      </c>
      <c r="D81" s="19">
        <f>SUM(D27:D80)</f>
        <v>19194.659999999996</v>
      </c>
      <c r="E81" s="19">
        <f>SUM(E28:E80)</f>
        <v>29299.889999999996</v>
      </c>
      <c r="F81" s="19">
        <f>SUM(F28:F80)</f>
        <v>28853.800000000003</v>
      </c>
      <c r="G81" s="19">
        <f>SUM(G28:G80)</f>
        <v>20782.55</v>
      </c>
      <c r="H81" s="19">
        <f>SUM(H28:H80)</f>
        <v>42011.61</v>
      </c>
      <c r="I81" s="109">
        <f>SUM(I28:I80)</f>
        <v>2967.79</v>
      </c>
      <c r="J81" s="18">
        <f>SUM(B81:I81)</f>
        <v>187220.87000000002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2286571.59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211562.66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-187220.87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2310913.38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238747.65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-105514.01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2444147.02</v>
      </c>
      <c r="E91" s="3"/>
      <c r="F91" s="3" t="s">
        <v>0</v>
      </c>
      <c r="G91" s="4">
        <v>65931.929999999993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2"/>
  <sheetViews>
    <sheetView topLeftCell="A61" workbookViewId="0">
      <selection activeCell="A89" sqref="A89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124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2216615.83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8707.6200000000008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5952.49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28.17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>
        <v>2575.5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>
        <v>945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204375.73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111</v>
      </c>
      <c r="B22" s="71" t="s">
        <v>115</v>
      </c>
      <c r="C22" s="70">
        <v>3667.51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226252.02000000002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6944.04</v>
      </c>
      <c r="C28" s="44">
        <v>3426</v>
      </c>
      <c r="D28" s="44">
        <v>2038.49</v>
      </c>
      <c r="E28" s="44">
        <v>4830.92</v>
      </c>
      <c r="F28" s="44">
        <v>4847.1000000000004</v>
      </c>
      <c r="G28" s="44">
        <v>2391.0300000000002</v>
      </c>
      <c r="H28" s="44">
        <v>4432.96</v>
      </c>
      <c r="I28" s="99">
        <v>534.94000000000005</v>
      </c>
      <c r="J28" s="18">
        <f>SUM(B28:I28)</f>
        <v>29445.48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5">
      <c r="A30" s="32" t="s">
        <v>97</v>
      </c>
      <c r="B30" s="31"/>
      <c r="C30" s="30">
        <v>174.72</v>
      </c>
      <c r="D30" s="30">
        <v>209.32</v>
      </c>
      <c r="E30" s="30"/>
      <c r="F30" s="30"/>
      <c r="G30" s="30">
        <v>236.63</v>
      </c>
      <c r="H30" s="30">
        <v>464.17</v>
      </c>
      <c r="I30" s="100">
        <v>166.66</v>
      </c>
      <c r="J30" s="18">
        <f>SUM(B30:I30)</f>
        <v>1251.5</v>
      </c>
      <c r="K30" s="22"/>
    </row>
    <row r="31" spans="1:11" x14ac:dyDescent="0.25">
      <c r="A31" s="37" t="s">
        <v>58</v>
      </c>
      <c r="B31" s="36"/>
      <c r="C31" s="35">
        <v>509.77</v>
      </c>
      <c r="D31" s="35">
        <v>373.71</v>
      </c>
      <c r="E31" s="35"/>
      <c r="F31" s="35">
        <v>175.1</v>
      </c>
      <c r="G31" s="35">
        <v>422.46</v>
      </c>
      <c r="H31" s="35">
        <v>828.68</v>
      </c>
      <c r="I31" s="106"/>
      <c r="J31" s="18">
        <f t="shared" si="0"/>
        <v>2309.7199999999998</v>
      </c>
      <c r="K31" s="39">
        <f>SUM(J28:J33)</f>
        <v>34527.699999999997</v>
      </c>
    </row>
    <row r="32" spans="1:11" x14ac:dyDescent="0.25">
      <c r="A32" s="32" t="s">
        <v>57</v>
      </c>
      <c r="B32" s="31"/>
      <c r="C32" s="30"/>
      <c r="D32" s="30">
        <v>319.93</v>
      </c>
      <c r="E32" s="30">
        <v>130</v>
      </c>
      <c r="F32" s="30"/>
      <c r="G32" s="30">
        <v>361.66</v>
      </c>
      <c r="H32" s="30">
        <v>709.41</v>
      </c>
      <c r="I32" s="100"/>
      <c r="J32" s="18">
        <f t="shared" si="0"/>
        <v>1521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417.2</v>
      </c>
      <c r="C34" s="30">
        <v>234.39</v>
      </c>
      <c r="D34" s="30">
        <v>173.74</v>
      </c>
      <c r="E34" s="30">
        <v>294.81</v>
      </c>
      <c r="F34" s="30">
        <v>292.25</v>
      </c>
      <c r="G34" s="30">
        <v>202.12</v>
      </c>
      <c r="H34" s="30">
        <v>379.45</v>
      </c>
      <c r="I34" s="100">
        <v>41.53</v>
      </c>
      <c r="J34" s="18">
        <f>SUM(B34:I34)</f>
        <v>2035.4899999999998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97.54</v>
      </c>
      <c r="C36" s="30">
        <v>54.82</v>
      </c>
      <c r="D36" s="30">
        <v>40.630000000000003</v>
      </c>
      <c r="E36" s="30">
        <v>68.94</v>
      </c>
      <c r="F36" s="30">
        <v>68.34</v>
      </c>
      <c r="G36" s="30">
        <v>47.26</v>
      </c>
      <c r="H36" s="30">
        <v>88.77</v>
      </c>
      <c r="I36" s="100">
        <v>9.73</v>
      </c>
      <c r="J36" s="18">
        <f>SUM(B36:I36)</f>
        <v>476.03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1860.32</v>
      </c>
      <c r="C38" s="30">
        <v>1101.21</v>
      </c>
      <c r="D38" s="30">
        <v>702.33</v>
      </c>
      <c r="E38" s="30">
        <v>1294.2</v>
      </c>
      <c r="F38" s="30">
        <v>1345.45</v>
      </c>
      <c r="G38" s="30">
        <v>817.12</v>
      </c>
      <c r="H38" s="30">
        <v>1533.92</v>
      </c>
      <c r="I38" s="100">
        <v>187.96</v>
      </c>
      <c r="J38" s="18">
        <f>SUM(B38:I38)</f>
        <v>8842.5099999999984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>
        <v>31.37</v>
      </c>
      <c r="C40" s="30">
        <v>41.1</v>
      </c>
      <c r="D40" s="30">
        <v>29.34</v>
      </c>
      <c r="E40" s="30">
        <v>49.62</v>
      </c>
      <c r="F40" s="30">
        <v>50.22</v>
      </c>
      <c r="G40" s="30">
        <v>34.04</v>
      </c>
      <c r="H40" s="30">
        <v>64.180000000000007</v>
      </c>
      <c r="I40" s="100">
        <v>5.69</v>
      </c>
      <c r="J40" s="18">
        <f>SUM(B40:I40)</f>
        <v>305.56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250</v>
      </c>
      <c r="C42" s="30">
        <v>147.99</v>
      </c>
      <c r="D42" s="30">
        <v>106.56</v>
      </c>
      <c r="E42" s="30">
        <v>178.59</v>
      </c>
      <c r="F42" s="30">
        <v>180.78</v>
      </c>
      <c r="G42" s="30">
        <v>123.59</v>
      </c>
      <c r="H42" s="30">
        <v>233.09</v>
      </c>
      <c r="I42" s="100">
        <v>20.14</v>
      </c>
      <c r="J42" s="18">
        <f>SUM(B42:I42)</f>
        <v>1240.74</v>
      </c>
      <c r="K42" s="39">
        <f>SUM(J34:J46)</f>
        <v>12900.329999999998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47428.03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>
        <v>27.94</v>
      </c>
      <c r="E51" s="27"/>
      <c r="F51" s="27"/>
      <c r="G51" s="27">
        <v>29.15</v>
      </c>
      <c r="H51" s="27">
        <v>64.37</v>
      </c>
      <c r="I51" s="107"/>
      <c r="J51" s="18">
        <f t="shared" si="0"/>
        <v>121.46000000000001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>
        <v>65.290000000000006</v>
      </c>
      <c r="D53" s="27">
        <v>207.6</v>
      </c>
      <c r="E53" s="27">
        <v>87.05</v>
      </c>
      <c r="F53" s="27">
        <v>641.05999999999995</v>
      </c>
      <c r="G53" s="27">
        <v>219.44</v>
      </c>
      <c r="H53" s="27">
        <v>490.98</v>
      </c>
      <c r="I53" s="107"/>
      <c r="J53" s="18">
        <f t="shared" si="0"/>
        <v>1711.42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>
        <v>65.77</v>
      </c>
      <c r="F60" s="30"/>
      <c r="G60" s="30"/>
      <c r="H60" s="30"/>
      <c r="I60" s="100"/>
      <c r="J60" s="18">
        <f t="shared" ref="J60:J80" si="1">SUM(B60:H60)</f>
        <v>65.77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/>
      <c r="C62" s="30">
        <v>880.48</v>
      </c>
      <c r="D62" s="30">
        <v>546.16</v>
      </c>
      <c r="E62" s="30">
        <v>1598.1</v>
      </c>
      <c r="F62" s="30">
        <v>1393.15</v>
      </c>
      <c r="G62" s="30">
        <v>569.89</v>
      </c>
      <c r="H62" s="30">
        <v>1258.52</v>
      </c>
      <c r="I62" s="100"/>
      <c r="J62" s="18">
        <f t="shared" si="1"/>
        <v>6246.2999999999993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>
        <v>7472.75</v>
      </c>
      <c r="D65" s="27">
        <v>9132.24</v>
      </c>
      <c r="E65" s="27">
        <v>11093.3</v>
      </c>
      <c r="F65" s="27">
        <v>12422.94</v>
      </c>
      <c r="G65" s="27">
        <v>9779.2199999999993</v>
      </c>
      <c r="H65" s="27">
        <v>21281.65</v>
      </c>
      <c r="I65" s="107"/>
      <c r="J65" s="18">
        <f>SUM(B65:I65)</f>
        <v>71182.100000000006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5">
      <c r="A67" s="29" t="s">
        <v>22</v>
      </c>
      <c r="B67" s="28"/>
      <c r="C67" s="27"/>
      <c r="D67" s="27">
        <v>30.76</v>
      </c>
      <c r="E67" s="27"/>
      <c r="F67" s="27"/>
      <c r="G67" s="27">
        <v>32.090000000000003</v>
      </c>
      <c r="H67" s="27">
        <v>70.87</v>
      </c>
      <c r="I67" s="107"/>
      <c r="J67" s="18">
        <f t="shared" si="1"/>
        <v>133.72000000000003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/>
      <c r="D70" s="30">
        <v>1120.5899999999999</v>
      </c>
      <c r="E70" s="30">
        <v>1218.03</v>
      </c>
      <c r="F70" s="30">
        <v>1218.03</v>
      </c>
      <c r="G70" s="30">
        <v>1169.31</v>
      </c>
      <c r="H70" s="30">
        <v>2582.2199999999998</v>
      </c>
      <c r="I70" s="100"/>
      <c r="J70" s="18">
        <f t="shared" si="1"/>
        <v>7308.1799999999985</v>
      </c>
      <c r="K70" s="22"/>
    </row>
    <row r="71" spans="1:11" x14ac:dyDescent="0.25">
      <c r="A71" s="29" t="s">
        <v>18</v>
      </c>
      <c r="B71" s="28">
        <v>52.97</v>
      </c>
      <c r="C71" s="27">
        <v>7.83</v>
      </c>
      <c r="D71" s="27">
        <v>12.18</v>
      </c>
      <c r="E71" s="27">
        <v>10.44</v>
      </c>
      <c r="F71" s="27">
        <v>64.900000000000006</v>
      </c>
      <c r="G71" s="27">
        <v>13.05</v>
      </c>
      <c r="H71" s="27">
        <v>29.57</v>
      </c>
      <c r="I71" s="107"/>
      <c r="J71" s="18">
        <f t="shared" si="1"/>
        <v>190.94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5">
      <c r="A74" s="32" t="s">
        <v>15</v>
      </c>
      <c r="B74" s="31">
        <v>98.19</v>
      </c>
      <c r="C74" s="30">
        <v>441.81</v>
      </c>
      <c r="D74" s="30">
        <v>687.25</v>
      </c>
      <c r="E74" s="30">
        <v>589.05999999999995</v>
      </c>
      <c r="F74" s="30">
        <v>785.44</v>
      </c>
      <c r="G74" s="30">
        <v>736.35</v>
      </c>
      <c r="H74" s="30">
        <v>1669.06</v>
      </c>
      <c r="I74" s="100"/>
      <c r="J74" s="18">
        <f t="shared" si="1"/>
        <v>5007.16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>
        <v>3329.01</v>
      </c>
      <c r="D76" s="30"/>
      <c r="E76" s="30">
        <v>5040.09</v>
      </c>
      <c r="F76" s="30"/>
      <c r="G76" s="30"/>
      <c r="H76" s="30"/>
      <c r="I76" s="100"/>
      <c r="J76" s="18">
        <f t="shared" si="1"/>
        <v>8369.1</v>
      </c>
      <c r="K76" s="22"/>
    </row>
    <row r="77" spans="1:11" x14ac:dyDescent="0.25">
      <c r="A77" s="29" t="s">
        <v>12</v>
      </c>
      <c r="B77" s="28"/>
      <c r="C77" s="27"/>
      <c r="D77" s="27">
        <v>17.91</v>
      </c>
      <c r="E77" s="27"/>
      <c r="F77" s="27"/>
      <c r="G77" s="27">
        <v>18.7</v>
      </c>
      <c r="H77" s="27">
        <v>41.27</v>
      </c>
      <c r="I77" s="107"/>
      <c r="J77" s="18">
        <f t="shared" si="1"/>
        <v>77.88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5">
      <c r="A79" s="29" t="s">
        <v>10</v>
      </c>
      <c r="B79" s="28"/>
      <c r="C79" s="27">
        <v>1481.14</v>
      </c>
      <c r="D79" s="27">
        <v>851.76</v>
      </c>
      <c r="E79" s="27">
        <v>1638.02</v>
      </c>
      <c r="F79" s="27">
        <v>1600.33</v>
      </c>
      <c r="G79" s="27">
        <v>1130.18</v>
      </c>
      <c r="H79" s="27"/>
      <c r="I79" s="107">
        <v>1752.77</v>
      </c>
      <c r="J79" s="18">
        <f>SUM(B79:I79)</f>
        <v>8454.2000000000007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 t="s">
        <v>9</v>
      </c>
      <c r="B81" s="20">
        <f>SUM(B28:B80)</f>
        <v>9751.630000000001</v>
      </c>
      <c r="C81" s="20">
        <f>SUM(C28:C80)</f>
        <v>19368.309999999998</v>
      </c>
      <c r="D81" s="19">
        <f>SUM(D27:D80)</f>
        <v>16628.439999999999</v>
      </c>
      <c r="E81" s="19">
        <f>SUM(E28:E80)</f>
        <v>28186.94</v>
      </c>
      <c r="F81" s="19">
        <f>SUM(F28:F80)</f>
        <v>25085.089999999997</v>
      </c>
      <c r="G81" s="19">
        <f>SUM(G28:G80)</f>
        <v>18333.29</v>
      </c>
      <c r="H81" s="19">
        <f>SUM(H28:H80)</f>
        <v>36223.139999999992</v>
      </c>
      <c r="I81" s="109">
        <f>SUM(I28:I80)</f>
        <v>2719.42</v>
      </c>
      <c r="J81" s="18">
        <f>SUM(B81:I81)</f>
        <v>156296.25999999998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2216615.83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226252.02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-156296.26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2286571.59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186892.2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-44534.05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2428929.7400000002</v>
      </c>
      <c r="E91" s="3"/>
      <c r="F91" s="3" t="s">
        <v>0</v>
      </c>
      <c r="G91" s="4">
        <v>81894.95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92"/>
  <sheetViews>
    <sheetView workbookViewId="0">
      <selection activeCell="H88" sqref="H88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123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2165500.66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9305.94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6832.08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110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11.09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>
        <v>1659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>
        <v>877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124926.71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107</v>
      </c>
      <c r="B22" s="71" t="s">
        <v>103</v>
      </c>
      <c r="C22" s="70">
        <v>26895.73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170507.55000000002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6944.04</v>
      </c>
      <c r="C28" s="44">
        <v>3426</v>
      </c>
      <c r="D28" s="44">
        <v>2037.2</v>
      </c>
      <c r="E28" s="44">
        <v>4830.92</v>
      </c>
      <c r="F28" s="44">
        <v>4940.34</v>
      </c>
      <c r="G28" s="44">
        <v>2389.6799999999998</v>
      </c>
      <c r="H28" s="44">
        <v>4429.9799999999996</v>
      </c>
      <c r="I28" s="99">
        <v>534.94000000000005</v>
      </c>
      <c r="J28" s="18">
        <f>SUM(B28:I28)</f>
        <v>29533.100000000002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5">
      <c r="A30" s="32" t="s">
        <v>97</v>
      </c>
      <c r="B30" s="31"/>
      <c r="C30" s="30">
        <v>87.36</v>
      </c>
      <c r="D30" s="30">
        <v>38.57</v>
      </c>
      <c r="E30" s="30"/>
      <c r="F30" s="30"/>
      <c r="G30" s="30">
        <v>43.6</v>
      </c>
      <c r="H30" s="30">
        <v>85.53</v>
      </c>
      <c r="I30" s="100">
        <v>166.66</v>
      </c>
      <c r="J30" s="18">
        <f>SUM(B30:I30)</f>
        <v>421.72</v>
      </c>
      <c r="K30" s="22"/>
    </row>
    <row r="31" spans="1:11" x14ac:dyDescent="0.25">
      <c r="A31" s="37" t="s">
        <v>58</v>
      </c>
      <c r="B31" s="36"/>
      <c r="C31" s="35">
        <v>213.39</v>
      </c>
      <c r="D31" s="35">
        <v>151.99</v>
      </c>
      <c r="E31" s="35"/>
      <c r="F31" s="35">
        <v>92.7</v>
      </c>
      <c r="G31" s="35">
        <v>171.82</v>
      </c>
      <c r="H31" s="35">
        <v>337.02</v>
      </c>
      <c r="I31" s="106"/>
      <c r="J31" s="18">
        <f t="shared" si="0"/>
        <v>966.92</v>
      </c>
      <c r="K31" s="39">
        <f>SUM(J28:J33)</f>
        <v>31889.460000000003</v>
      </c>
    </row>
    <row r="32" spans="1:11" x14ac:dyDescent="0.25">
      <c r="A32" s="32" t="s">
        <v>57</v>
      </c>
      <c r="B32" s="31"/>
      <c r="C32" s="30"/>
      <c r="D32" s="30">
        <v>222.55</v>
      </c>
      <c r="E32" s="30"/>
      <c r="F32" s="30"/>
      <c r="G32" s="30">
        <v>251.62</v>
      </c>
      <c r="H32" s="30">
        <v>493.55</v>
      </c>
      <c r="I32" s="100"/>
      <c r="J32" s="18">
        <f t="shared" si="0"/>
        <v>967.72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417.2</v>
      </c>
      <c r="C34" s="30">
        <v>210.59</v>
      </c>
      <c r="D34" s="30">
        <v>144.88</v>
      </c>
      <c r="E34" s="30">
        <v>286.76</v>
      </c>
      <c r="F34" s="30">
        <v>292.92</v>
      </c>
      <c r="G34" s="30">
        <v>169.44</v>
      </c>
      <c r="H34" s="30">
        <v>315.48</v>
      </c>
      <c r="I34" s="100">
        <v>41.48</v>
      </c>
      <c r="J34" s="18">
        <f>SUM(B34:I34)</f>
        <v>1878.75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97.54</v>
      </c>
      <c r="C36" s="30">
        <v>49.25</v>
      </c>
      <c r="D36" s="30">
        <v>33.9</v>
      </c>
      <c r="E36" s="30">
        <v>67.06</v>
      </c>
      <c r="F36" s="30">
        <v>68.5</v>
      </c>
      <c r="G36" s="30">
        <v>39.630000000000003</v>
      </c>
      <c r="H36" s="30">
        <v>73.790000000000006</v>
      </c>
      <c r="I36" s="100">
        <v>9.7200000000000006</v>
      </c>
      <c r="J36" s="18">
        <f>SUM(B36:I36)</f>
        <v>439.39000000000004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1860.32</v>
      </c>
      <c r="C38" s="30">
        <v>998.4</v>
      </c>
      <c r="D38" s="30">
        <v>596.83000000000004</v>
      </c>
      <c r="E38" s="30">
        <v>1294.2</v>
      </c>
      <c r="F38" s="30">
        <v>1348.35</v>
      </c>
      <c r="G38" s="30">
        <v>697.91</v>
      </c>
      <c r="H38" s="30">
        <v>1299.98</v>
      </c>
      <c r="I38" s="100">
        <v>187.96</v>
      </c>
      <c r="J38" s="18">
        <f>SUM(B38:I38)</f>
        <v>8283.9499999999989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>
        <v>69.459999999999994</v>
      </c>
      <c r="C40" s="30">
        <v>37.270000000000003</v>
      </c>
      <c r="D40" s="30">
        <v>24.53</v>
      </c>
      <c r="E40" s="30">
        <v>48.32</v>
      </c>
      <c r="F40" s="30">
        <v>50.33</v>
      </c>
      <c r="G40" s="30">
        <v>28.58</v>
      </c>
      <c r="H40" s="30">
        <v>53.45</v>
      </c>
      <c r="I40" s="100">
        <v>7</v>
      </c>
      <c r="J40" s="18">
        <f>SUM(B40:I40)</f>
        <v>318.93999999999994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250</v>
      </c>
      <c r="C42" s="30">
        <v>134.16</v>
      </c>
      <c r="D42" s="30">
        <v>88.22</v>
      </c>
      <c r="E42" s="30">
        <v>173.92</v>
      </c>
      <c r="F42" s="30">
        <v>181.18</v>
      </c>
      <c r="G42" s="30">
        <v>102.82</v>
      </c>
      <c r="H42" s="30">
        <v>192.46</v>
      </c>
      <c r="I42" s="100">
        <v>20.14</v>
      </c>
      <c r="J42" s="18">
        <f>SUM(B42:I42)</f>
        <v>1142.9000000000001</v>
      </c>
      <c r="K42" s="39">
        <f>SUM(J34:J46)</f>
        <v>12063.929999999998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43953.39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>
        <v>108</v>
      </c>
      <c r="D47" s="35">
        <v>168</v>
      </c>
      <c r="E47" s="35">
        <v>144</v>
      </c>
      <c r="F47" s="35">
        <v>192</v>
      </c>
      <c r="G47" s="35">
        <v>180</v>
      </c>
      <c r="H47" s="35">
        <v>408</v>
      </c>
      <c r="I47" s="106"/>
      <c r="J47" s="18">
        <f t="shared" si="0"/>
        <v>1200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>
        <v>172.79</v>
      </c>
      <c r="D51" s="27">
        <v>76.25</v>
      </c>
      <c r="E51" s="27">
        <v>41.12</v>
      </c>
      <c r="F51" s="27">
        <v>163.52000000000001</v>
      </c>
      <c r="G51" s="27">
        <v>79.58</v>
      </c>
      <c r="H51" s="27">
        <v>175.74</v>
      </c>
      <c r="I51" s="107"/>
      <c r="J51" s="18">
        <f t="shared" si="0"/>
        <v>709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>
        <v>473.69</v>
      </c>
      <c r="C53" s="27"/>
      <c r="D53" s="27">
        <v>124.18</v>
      </c>
      <c r="E53" s="27"/>
      <c r="F53" s="27">
        <v>210</v>
      </c>
      <c r="G53" s="27">
        <v>129.58000000000001</v>
      </c>
      <c r="H53" s="27">
        <v>286.14</v>
      </c>
      <c r="I53" s="107"/>
      <c r="J53" s="18">
        <f t="shared" si="0"/>
        <v>1223.5900000000001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0" si="1">SUM(B60:H60)</f>
        <v>0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/>
      <c r="C62" s="30">
        <v>627.49</v>
      </c>
      <c r="D62" s="30">
        <v>703.55</v>
      </c>
      <c r="E62" s="30">
        <v>774.28</v>
      </c>
      <c r="F62" s="30">
        <v>1067.94</v>
      </c>
      <c r="G62" s="30">
        <v>734.12</v>
      </c>
      <c r="H62" s="30">
        <v>1621.2</v>
      </c>
      <c r="I62" s="100"/>
      <c r="J62" s="18">
        <f t="shared" si="1"/>
        <v>5528.58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>
        <v>4857.5200000000004</v>
      </c>
      <c r="D65" s="27">
        <v>8853.02</v>
      </c>
      <c r="E65" s="27">
        <v>6497.92</v>
      </c>
      <c r="F65" s="27">
        <v>8494.61</v>
      </c>
      <c r="G65" s="27">
        <v>9217.1200000000008</v>
      </c>
      <c r="H65" s="27">
        <v>19527.41</v>
      </c>
      <c r="I65" s="107"/>
      <c r="J65" s="18">
        <f t="shared" si="1"/>
        <v>57447.600000000006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5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5">
      <c r="A71" s="29" t="s">
        <v>18</v>
      </c>
      <c r="B71" s="28"/>
      <c r="C71" s="27">
        <v>9.16</v>
      </c>
      <c r="D71" s="27">
        <v>21.08</v>
      </c>
      <c r="E71" s="27">
        <v>12.22</v>
      </c>
      <c r="F71" s="27">
        <v>16.29</v>
      </c>
      <c r="G71" s="27">
        <v>22.4</v>
      </c>
      <c r="H71" s="27">
        <v>50.33</v>
      </c>
      <c r="I71" s="107"/>
      <c r="J71" s="18">
        <f t="shared" si="1"/>
        <v>131.48000000000002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>
        <v>744.54</v>
      </c>
      <c r="F76" s="30"/>
      <c r="G76" s="30"/>
      <c r="H76" s="30"/>
      <c r="I76" s="100"/>
      <c r="J76" s="18">
        <f t="shared" si="1"/>
        <v>744.54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5">
      <c r="A79" s="29" t="s">
        <v>10</v>
      </c>
      <c r="B79" s="28"/>
      <c r="C79" s="27">
        <v>1481.14</v>
      </c>
      <c r="D79" s="27">
        <v>851.76</v>
      </c>
      <c r="E79" s="27">
        <v>1638.02</v>
      </c>
      <c r="F79" s="27">
        <v>1600.33</v>
      </c>
      <c r="G79" s="27">
        <v>1130.18</v>
      </c>
      <c r="H79" s="27"/>
      <c r="I79" s="107">
        <v>1752.77</v>
      </c>
      <c r="J79" s="18">
        <f>SUM(B79:I79)</f>
        <v>8454.2000000000007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 t="s">
        <v>9</v>
      </c>
      <c r="B81" s="20">
        <f>SUM(B28:B80)</f>
        <v>10112.25</v>
      </c>
      <c r="C81" s="20">
        <f>SUM(C28:C80)</f>
        <v>12412.52</v>
      </c>
      <c r="D81" s="19">
        <f>SUM(D27:D80)</f>
        <v>14136.510000000002</v>
      </c>
      <c r="E81" s="19">
        <f>SUM(E28:E80)</f>
        <v>16553.28</v>
      </c>
      <c r="F81" s="19">
        <f>SUM(F28:F80)</f>
        <v>18719.010000000002</v>
      </c>
      <c r="G81" s="19">
        <f>SUM(G28:G80)</f>
        <v>15388.08</v>
      </c>
      <c r="H81" s="19">
        <f>SUM(H28:H80)</f>
        <v>29350.06</v>
      </c>
      <c r="I81" s="109">
        <f>SUM(I28:I80)</f>
        <v>2720.67</v>
      </c>
      <c r="J81" s="18">
        <f>SUM(B81:I81)</f>
        <v>119392.38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2165500.66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170507.55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-119392.38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2216615.83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208043.24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-43514.13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2381144.9400000004</v>
      </c>
      <c r="E91" s="3"/>
      <c r="F91" s="3" t="s">
        <v>0</v>
      </c>
      <c r="G91" s="4">
        <v>81283.89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2"/>
  <sheetViews>
    <sheetView workbookViewId="0">
      <selection activeCell="H88" sqref="H88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122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2096338.46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8079.37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3462.11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>
        <v>2019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>
        <v>640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105</v>
      </c>
      <c r="B19" s="82">
        <v>1929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178035.91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106</v>
      </c>
      <c r="B22" s="71" t="s">
        <v>103</v>
      </c>
      <c r="C22" s="70">
        <v>6148.6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198384.99000000002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6944.04</v>
      </c>
      <c r="C28" s="44">
        <v>3426</v>
      </c>
      <c r="D28" s="44">
        <v>1818.42</v>
      </c>
      <c r="E28" s="44">
        <v>4830.92</v>
      </c>
      <c r="F28" s="44">
        <v>5126.82</v>
      </c>
      <c r="G28" s="44">
        <v>2161.4</v>
      </c>
      <c r="H28" s="44">
        <v>3925.86</v>
      </c>
      <c r="I28" s="99">
        <v>534.94000000000005</v>
      </c>
      <c r="J28" s="18">
        <f>SUM(B28:I28)</f>
        <v>28768.400000000001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5">
      <c r="A30" s="32" t="s">
        <v>97</v>
      </c>
      <c r="B30" s="31"/>
      <c r="C30" s="30">
        <v>123.76</v>
      </c>
      <c r="D30" s="30">
        <v>89.96</v>
      </c>
      <c r="E30" s="30"/>
      <c r="F30" s="30"/>
      <c r="G30" s="30">
        <v>101.71</v>
      </c>
      <c r="H30" s="30">
        <v>449.5</v>
      </c>
      <c r="I30" s="100">
        <v>166.66</v>
      </c>
      <c r="J30" s="18">
        <f>SUM(B30:I30)</f>
        <v>931.59</v>
      </c>
      <c r="K30" s="22"/>
    </row>
    <row r="31" spans="1:11" x14ac:dyDescent="0.25">
      <c r="A31" s="37" t="s">
        <v>58</v>
      </c>
      <c r="B31" s="36"/>
      <c r="C31" s="35">
        <v>509.77</v>
      </c>
      <c r="D31" s="35">
        <v>424.86</v>
      </c>
      <c r="E31" s="35"/>
      <c r="F31" s="35">
        <v>72.099999999999994</v>
      </c>
      <c r="G31" s="35">
        <v>480.27</v>
      </c>
      <c r="H31" s="35">
        <v>942.07</v>
      </c>
      <c r="I31" s="106"/>
      <c r="J31" s="18">
        <f t="shared" si="0"/>
        <v>2429.0700000000002</v>
      </c>
      <c r="K31" s="39">
        <f>SUM(J28:J33)</f>
        <v>34011.46</v>
      </c>
    </row>
    <row r="32" spans="1:11" x14ac:dyDescent="0.25">
      <c r="A32" s="32" t="s">
        <v>57</v>
      </c>
      <c r="B32" s="31"/>
      <c r="C32" s="30"/>
      <c r="D32" s="30">
        <v>432.94</v>
      </c>
      <c r="E32" s="30"/>
      <c r="F32" s="30"/>
      <c r="G32" s="30">
        <v>489.43</v>
      </c>
      <c r="H32" s="30">
        <v>960.03</v>
      </c>
      <c r="I32" s="100"/>
      <c r="J32" s="18">
        <f t="shared" si="0"/>
        <v>1882.4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417.2</v>
      </c>
      <c r="C34" s="30">
        <v>231.23</v>
      </c>
      <c r="D34" s="30">
        <v>164.7</v>
      </c>
      <c r="E34" s="30">
        <v>286.76</v>
      </c>
      <c r="F34" s="30">
        <v>300.95</v>
      </c>
      <c r="G34" s="30">
        <v>192.96</v>
      </c>
      <c r="H34" s="30">
        <v>373.83</v>
      </c>
      <c r="I34" s="100">
        <v>41.66</v>
      </c>
      <c r="J34" s="18">
        <f>SUM(B34:I34)</f>
        <v>2009.29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97.54</v>
      </c>
      <c r="C36" s="30">
        <v>54.08</v>
      </c>
      <c r="D36" s="30">
        <v>38.520000000000003</v>
      </c>
      <c r="E36" s="30">
        <v>67.06</v>
      </c>
      <c r="F36" s="30">
        <v>70.38</v>
      </c>
      <c r="G36" s="30">
        <v>45.14</v>
      </c>
      <c r="H36" s="30">
        <v>87.43</v>
      </c>
      <c r="I36" s="100">
        <v>9.76</v>
      </c>
      <c r="J36" s="18">
        <f>SUM(B36:I36)</f>
        <v>469.91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1860.32</v>
      </c>
      <c r="C38" s="30">
        <v>1087.55</v>
      </c>
      <c r="D38" s="30">
        <v>625.08000000000004</v>
      </c>
      <c r="E38" s="30">
        <v>1294.2</v>
      </c>
      <c r="F38" s="30">
        <v>1392.79</v>
      </c>
      <c r="G38" s="30">
        <v>734.93</v>
      </c>
      <c r="H38" s="30">
        <v>1424.52</v>
      </c>
      <c r="I38" s="100">
        <v>187.96</v>
      </c>
      <c r="J38" s="18">
        <f>SUM(B38:I38)</f>
        <v>8607.3499999999985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>
        <v>4.33</v>
      </c>
      <c r="E40" s="30"/>
      <c r="F40" s="30">
        <v>20.8</v>
      </c>
      <c r="G40" s="30">
        <v>4.91</v>
      </c>
      <c r="H40" s="30">
        <v>9.59</v>
      </c>
      <c r="I40" s="100"/>
      <c r="J40" s="18">
        <f>SUM(B40:I40)</f>
        <v>39.630000000000003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250</v>
      </c>
      <c r="C42" s="30">
        <v>146.13999999999999</v>
      </c>
      <c r="D42" s="30">
        <v>100.04</v>
      </c>
      <c r="E42" s="30">
        <v>173.92</v>
      </c>
      <c r="F42" s="30">
        <v>187.15</v>
      </c>
      <c r="G42" s="30">
        <v>116.9</v>
      </c>
      <c r="H42" s="30">
        <v>226.96</v>
      </c>
      <c r="I42" s="100">
        <v>20.14</v>
      </c>
      <c r="J42" s="18">
        <f>SUM(B42:I42)</f>
        <v>1221.25</v>
      </c>
      <c r="K42" s="39">
        <f>SUM(J34:J46)</f>
        <v>12347.429999999998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46358.89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>
        <v>14.12</v>
      </c>
      <c r="E51" s="27"/>
      <c r="F51" s="27">
        <v>157.6</v>
      </c>
      <c r="G51" s="27">
        <v>14.74</v>
      </c>
      <c r="H51" s="27">
        <v>32.54</v>
      </c>
      <c r="I51" s="107"/>
      <c r="J51" s="18">
        <f t="shared" si="0"/>
        <v>219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>
        <v>10.19</v>
      </c>
      <c r="F60" s="30"/>
      <c r="G60" s="30"/>
      <c r="H60" s="30"/>
      <c r="I60" s="100"/>
      <c r="J60" s="18">
        <f t="shared" ref="J60:J80" si="1">SUM(B60:H60)</f>
        <v>10.19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/>
      <c r="C62" s="30">
        <v>646.76</v>
      </c>
      <c r="D62" s="30">
        <v>101.41</v>
      </c>
      <c r="E62" s="30">
        <v>1022.77</v>
      </c>
      <c r="F62" s="30">
        <v>1534.37</v>
      </c>
      <c r="G62" s="30">
        <v>507.85</v>
      </c>
      <c r="H62" s="30">
        <v>1121.51</v>
      </c>
      <c r="I62" s="100"/>
      <c r="J62" s="18">
        <f>SUM(B62:I62)</f>
        <v>4934.67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>
        <v>6359.44</v>
      </c>
      <c r="D65" s="27">
        <v>7932.71</v>
      </c>
      <c r="E65" s="27">
        <v>9093.58</v>
      </c>
      <c r="F65" s="27">
        <v>12123.26</v>
      </c>
      <c r="G65" s="27">
        <v>7854.77</v>
      </c>
      <c r="H65" s="27">
        <v>17345.900000000001</v>
      </c>
      <c r="I65" s="107"/>
      <c r="J65" s="18">
        <f>SUM(B65:I65)</f>
        <v>60709.659999999996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5">
      <c r="A67" s="29" t="s">
        <v>22</v>
      </c>
      <c r="B67" s="28"/>
      <c r="C67" s="27"/>
      <c r="D67" s="27">
        <v>52.83</v>
      </c>
      <c r="E67" s="27"/>
      <c r="F67" s="27"/>
      <c r="G67" s="27">
        <v>55.13</v>
      </c>
      <c r="H67" s="27">
        <v>121.75</v>
      </c>
      <c r="I67" s="107"/>
      <c r="J67" s="18">
        <f t="shared" si="1"/>
        <v>229.71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5">
      <c r="A71" s="29" t="s">
        <v>18</v>
      </c>
      <c r="B71" s="28"/>
      <c r="C71" s="27">
        <v>40.409999999999997</v>
      </c>
      <c r="D71" s="27"/>
      <c r="E71" s="27"/>
      <c r="F71" s="27"/>
      <c r="G71" s="27"/>
      <c r="H71" s="27"/>
      <c r="I71" s="107"/>
      <c r="J71" s="18">
        <f t="shared" si="1"/>
        <v>40.409999999999997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/>
      <c r="D76" s="30">
        <v>1901.2</v>
      </c>
      <c r="E76" s="30"/>
      <c r="F76" s="30"/>
      <c r="G76" s="30">
        <v>1983.85</v>
      </c>
      <c r="H76" s="30">
        <v>4381.01</v>
      </c>
      <c r="I76" s="100"/>
      <c r="J76" s="18">
        <f t="shared" si="1"/>
        <v>8266.0600000000013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5">
      <c r="A79" s="29" t="s">
        <v>10</v>
      </c>
      <c r="B79" s="28"/>
      <c r="C79" s="27">
        <v>1481.14</v>
      </c>
      <c r="D79" s="27">
        <v>851.76</v>
      </c>
      <c r="E79" s="27">
        <v>1638.02</v>
      </c>
      <c r="F79" s="27">
        <v>1600.33</v>
      </c>
      <c r="G79" s="27">
        <v>1130.18</v>
      </c>
      <c r="H79" s="27"/>
      <c r="I79" s="107">
        <v>1752.77</v>
      </c>
      <c r="J79" s="18">
        <f>SUM(B79:I79)</f>
        <v>8454.2000000000007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 t="s">
        <v>9</v>
      </c>
      <c r="B81" s="20">
        <f>SUM(B28:B80)</f>
        <v>9569.1</v>
      </c>
      <c r="C81" s="20">
        <f>SUM(C28:C80)</f>
        <v>14106.279999999999</v>
      </c>
      <c r="D81" s="19">
        <f>SUM(D27:D80)</f>
        <v>14552.880000000001</v>
      </c>
      <c r="E81" s="19">
        <f>SUM(E28:E80)</f>
        <v>18417.420000000002</v>
      </c>
      <c r="F81" s="19">
        <f>SUM(F28:F80)</f>
        <v>22586.550000000003</v>
      </c>
      <c r="G81" s="19">
        <f>SUM(G28:G80)</f>
        <v>15874.17</v>
      </c>
      <c r="H81" s="19">
        <f>SUM(H28:H80)</f>
        <v>31402.5</v>
      </c>
      <c r="I81" s="109">
        <f>SUM(I28:I80)</f>
        <v>2713.89</v>
      </c>
      <c r="J81" s="18">
        <f>SUM(B81:I81)</f>
        <v>129222.79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2096338.46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198384.99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-129222.79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2165500.66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124926.71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-77982.399999999994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2212444.9700000002</v>
      </c>
      <c r="E91" s="3"/>
      <c r="F91" s="3" t="s">
        <v>0</v>
      </c>
      <c r="G91" s="4">
        <v>69144.210000000006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92"/>
  <sheetViews>
    <sheetView workbookViewId="0">
      <selection activeCell="O95" sqref="O95:AB130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121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1956789.67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6683.2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5212.07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389.99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>
        <v>2043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>
        <v>615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159592.75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104</v>
      </c>
      <c r="B22" s="71" t="s">
        <v>103</v>
      </c>
      <c r="C22" s="70">
        <v>2927.08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177463.09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6944.04</v>
      </c>
      <c r="C28" s="44">
        <v>3426</v>
      </c>
      <c r="D28" s="44">
        <v>1818.42</v>
      </c>
      <c r="E28" s="44">
        <v>4830.92</v>
      </c>
      <c r="F28" s="44">
        <v>5126.82</v>
      </c>
      <c r="G28" s="44">
        <v>2161.4</v>
      </c>
      <c r="H28" s="44">
        <v>3925.86</v>
      </c>
      <c r="I28" s="99">
        <v>534.94000000000005</v>
      </c>
      <c r="J28" s="18">
        <f>SUM(B28:I28)</f>
        <v>28768.400000000001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5">
      <c r="A30" s="32" t="s">
        <v>97</v>
      </c>
      <c r="B30" s="31">
        <v>550</v>
      </c>
      <c r="C30" s="30">
        <v>724.72</v>
      </c>
      <c r="D30" s="30">
        <v>233.73</v>
      </c>
      <c r="E30" s="30">
        <v>600</v>
      </c>
      <c r="F30" s="30">
        <v>256.66000000000003</v>
      </c>
      <c r="G30" s="30">
        <v>264.22000000000003</v>
      </c>
      <c r="H30" s="30">
        <v>2044.19</v>
      </c>
      <c r="I30" s="100">
        <v>166.66</v>
      </c>
      <c r="J30" s="18">
        <f>SUM(B30:I30)</f>
        <v>4840.18</v>
      </c>
      <c r="K30" s="22"/>
    </row>
    <row r="31" spans="1:11" x14ac:dyDescent="0.25">
      <c r="A31" s="37" t="s">
        <v>58</v>
      </c>
      <c r="B31" s="36"/>
      <c r="C31" s="35">
        <v>557.19000000000005</v>
      </c>
      <c r="D31" s="35">
        <v>372.12</v>
      </c>
      <c r="E31" s="35">
        <v>85.23</v>
      </c>
      <c r="F31" s="35">
        <v>175.1</v>
      </c>
      <c r="G31" s="35">
        <v>420.69</v>
      </c>
      <c r="H31" s="35">
        <v>825.16</v>
      </c>
      <c r="I31" s="106"/>
      <c r="J31" s="18">
        <f t="shared" si="0"/>
        <v>2435.4900000000002</v>
      </c>
      <c r="K31" s="39">
        <f>SUM(J28:J33)</f>
        <v>37502.67</v>
      </c>
    </row>
    <row r="32" spans="1:11" x14ac:dyDescent="0.25">
      <c r="A32" s="32" t="s">
        <v>57</v>
      </c>
      <c r="B32" s="31"/>
      <c r="C32" s="30"/>
      <c r="D32" s="30">
        <v>335.45</v>
      </c>
      <c r="E32" s="30"/>
      <c r="F32" s="30"/>
      <c r="G32" s="30">
        <v>379.25</v>
      </c>
      <c r="H32" s="30">
        <v>743.9</v>
      </c>
      <c r="I32" s="100"/>
      <c r="J32" s="18">
        <f t="shared" si="0"/>
        <v>1458.6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452.58</v>
      </c>
      <c r="C34" s="30">
        <v>271.43</v>
      </c>
      <c r="D34" s="30">
        <v>164.87</v>
      </c>
      <c r="E34" s="30">
        <v>329.24</v>
      </c>
      <c r="F34" s="30">
        <v>327.76</v>
      </c>
      <c r="G34" s="30">
        <v>193.18</v>
      </c>
      <c r="H34" s="30">
        <v>453.2</v>
      </c>
      <c r="I34" s="100">
        <v>41.97</v>
      </c>
      <c r="J34" s="18">
        <f>SUM(B34:I34)</f>
        <v>2234.2299999999996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105.83</v>
      </c>
      <c r="C36" s="30">
        <v>63.48</v>
      </c>
      <c r="D36" s="30">
        <v>38.590000000000003</v>
      </c>
      <c r="E36" s="30">
        <v>77.010000000000005</v>
      </c>
      <c r="F36" s="30">
        <v>76.64</v>
      </c>
      <c r="G36" s="30">
        <v>45.16</v>
      </c>
      <c r="H36" s="30">
        <v>105.95</v>
      </c>
      <c r="I36" s="100">
        <v>9.82</v>
      </c>
      <c r="J36" s="18">
        <f>SUM(B36:I36)</f>
        <v>522.48000000000013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2007.66</v>
      </c>
      <c r="C38" s="30">
        <v>1261.26</v>
      </c>
      <c r="D38" s="30">
        <v>649.46</v>
      </c>
      <c r="E38" s="30">
        <v>1477.78</v>
      </c>
      <c r="F38" s="30">
        <v>1489.15</v>
      </c>
      <c r="G38" s="30">
        <v>762.53</v>
      </c>
      <c r="H38" s="30">
        <v>1840.26</v>
      </c>
      <c r="I38" s="100">
        <v>187.96</v>
      </c>
      <c r="J38" s="18">
        <f>SUM(B38:I38)</f>
        <v>9676.0599999999977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>
        <v>3.37</v>
      </c>
      <c r="E40" s="30"/>
      <c r="F40" s="30">
        <v>20.8</v>
      </c>
      <c r="G40" s="30">
        <v>3.8</v>
      </c>
      <c r="H40" s="30">
        <v>7.43</v>
      </c>
      <c r="I40" s="100"/>
      <c r="J40" s="18">
        <f>SUM(B40:I40)</f>
        <v>35.400000000000006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252.92</v>
      </c>
      <c r="C42" s="30">
        <v>169.49</v>
      </c>
      <c r="D42" s="30">
        <v>100.02</v>
      </c>
      <c r="E42" s="30">
        <v>198.59</v>
      </c>
      <c r="F42" s="30">
        <v>200.09</v>
      </c>
      <c r="G42" s="30">
        <v>116.87</v>
      </c>
      <c r="H42" s="30">
        <v>279.85000000000002</v>
      </c>
      <c r="I42" s="100">
        <v>20.14</v>
      </c>
      <c r="J42" s="18">
        <f>SUM(B42:I42)</f>
        <v>1337.97</v>
      </c>
      <c r="K42" s="39">
        <f>SUM(J34:J46)</f>
        <v>13806.139999999996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51308.81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>
        <v>183.1</v>
      </c>
      <c r="D51" s="27">
        <v>4.6399999999999997</v>
      </c>
      <c r="E51" s="27">
        <v>193.49</v>
      </c>
      <c r="F51" s="27">
        <v>123.34</v>
      </c>
      <c r="G51" s="27">
        <v>4.8499999999999996</v>
      </c>
      <c r="H51" s="27">
        <v>10.7</v>
      </c>
      <c r="I51" s="107"/>
      <c r="J51" s="18">
        <f t="shared" si="0"/>
        <v>520.12000000000012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>
        <v>318.72000000000003</v>
      </c>
      <c r="G53" s="27"/>
      <c r="H53" s="27"/>
      <c r="I53" s="107"/>
      <c r="J53" s="18">
        <f t="shared" si="0"/>
        <v>318.72000000000003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>
        <v>60</v>
      </c>
      <c r="C58" s="30"/>
      <c r="D58" s="30"/>
      <c r="E58" s="30"/>
      <c r="F58" s="30"/>
      <c r="G58" s="30"/>
      <c r="H58" s="30"/>
      <c r="I58" s="100"/>
      <c r="J58" s="18">
        <f t="shared" si="0"/>
        <v>60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>
        <v>13.75</v>
      </c>
      <c r="F60" s="30"/>
      <c r="G60" s="30"/>
      <c r="H60" s="30"/>
      <c r="I60" s="100"/>
      <c r="J60" s="18">
        <f t="shared" ref="J60:J80" si="1">SUM(B60:H60)</f>
        <v>13.75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/>
      <c r="C62" s="30">
        <v>866.17</v>
      </c>
      <c r="D62" s="30">
        <v>845.24</v>
      </c>
      <c r="E62" s="30">
        <v>1665.14</v>
      </c>
      <c r="F62" s="30">
        <v>1525.44</v>
      </c>
      <c r="G62" s="30">
        <v>881.98</v>
      </c>
      <c r="H62" s="30">
        <v>1947.72</v>
      </c>
      <c r="I62" s="100"/>
      <c r="J62" s="18">
        <f>SUM(B62:I62)</f>
        <v>7731.69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>
        <v>8166.18</v>
      </c>
      <c r="D65" s="27">
        <v>10050.99</v>
      </c>
      <c r="E65" s="27">
        <v>10594.75</v>
      </c>
      <c r="F65" s="27">
        <v>14397.71</v>
      </c>
      <c r="G65" s="27">
        <v>10472.69</v>
      </c>
      <c r="H65" s="27">
        <v>23069.1</v>
      </c>
      <c r="I65" s="107"/>
      <c r="J65" s="18">
        <f>SUM(B65:I65)</f>
        <v>76751.42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5">
      <c r="A67" s="29" t="s">
        <v>22</v>
      </c>
      <c r="B67" s="28"/>
      <c r="C67" s="27"/>
      <c r="D67" s="27">
        <v>60</v>
      </c>
      <c r="E67" s="27"/>
      <c r="F67" s="27"/>
      <c r="G67" s="27">
        <v>62.6</v>
      </c>
      <c r="H67" s="27">
        <v>138.25</v>
      </c>
      <c r="I67" s="107"/>
      <c r="J67" s="18">
        <f t="shared" si="1"/>
        <v>260.85000000000002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5">
      <c r="A71" s="29" t="s">
        <v>18</v>
      </c>
      <c r="B71" s="28">
        <v>27.33</v>
      </c>
      <c r="C71" s="27"/>
      <c r="D71" s="27">
        <v>227.01</v>
      </c>
      <c r="E71" s="27"/>
      <c r="F71" s="27"/>
      <c r="G71" s="27">
        <v>236.88</v>
      </c>
      <c r="H71" s="27">
        <v>523.11</v>
      </c>
      <c r="I71" s="107"/>
      <c r="J71" s="18">
        <f t="shared" si="1"/>
        <v>1014.3299999999999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>
        <v>6199.82</v>
      </c>
      <c r="G76" s="30"/>
      <c r="H76" s="30"/>
      <c r="I76" s="100"/>
      <c r="J76" s="18">
        <f t="shared" si="1"/>
        <v>6199.82</v>
      </c>
      <c r="K76" s="22"/>
    </row>
    <row r="77" spans="1:11" x14ac:dyDescent="0.25">
      <c r="A77" s="29" t="s">
        <v>12</v>
      </c>
      <c r="B77" s="28"/>
      <c r="C77" s="27">
        <v>16.309999999999999</v>
      </c>
      <c r="D77" s="27">
        <v>25.37</v>
      </c>
      <c r="E77" s="27">
        <v>21.75</v>
      </c>
      <c r="F77" s="27">
        <v>29</v>
      </c>
      <c r="G77" s="27">
        <v>27.18</v>
      </c>
      <c r="H77" s="27">
        <v>61.62</v>
      </c>
      <c r="I77" s="107"/>
      <c r="J77" s="18">
        <f t="shared" si="1"/>
        <v>181.23000000000002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5">
      <c r="A79" s="29" t="s">
        <v>10</v>
      </c>
      <c r="B79" s="28"/>
      <c r="C79" s="27">
        <v>1481.14</v>
      </c>
      <c r="D79" s="27">
        <v>851.76</v>
      </c>
      <c r="E79" s="27">
        <v>1638.02</v>
      </c>
      <c r="F79" s="27">
        <v>1600.33</v>
      </c>
      <c r="G79" s="27">
        <v>1130.18</v>
      </c>
      <c r="H79" s="27"/>
      <c r="I79" s="107">
        <v>1752.77</v>
      </c>
      <c r="J79" s="18">
        <f>SUM(B79:I79)</f>
        <v>8454.2000000000007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 t="s">
        <v>9</v>
      </c>
      <c r="B81" s="20">
        <f>SUM(B28:B80)</f>
        <v>10400.36</v>
      </c>
      <c r="C81" s="20">
        <f>SUM(C28:C80)</f>
        <v>17186.47</v>
      </c>
      <c r="D81" s="19">
        <f>SUM(D27:D80)</f>
        <v>15781.04</v>
      </c>
      <c r="E81" s="19">
        <f>SUM(E28:E80)</f>
        <v>21725.670000000002</v>
      </c>
      <c r="F81" s="19">
        <f>SUM(F28:F80)</f>
        <v>31867.380000000005</v>
      </c>
      <c r="G81" s="19">
        <f>SUM(G28:G80)</f>
        <v>17163.46</v>
      </c>
      <c r="H81" s="19">
        <f>SUM(H28:H80)</f>
        <v>35976.300000000003</v>
      </c>
      <c r="I81" s="109">
        <f>SUM(I28:I80)</f>
        <v>2714.26</v>
      </c>
      <c r="J81" s="18">
        <f>SUM(B81:I81)</f>
        <v>152814.94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2071690.31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177463.09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5</v>
      </c>
      <c r="C85" s="9"/>
      <c r="D85" s="10">
        <v>-152814.94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2096338.46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181590.84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-76251.360000000001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2201677.94</v>
      </c>
      <c r="E91" s="3"/>
      <c r="F91" s="3" t="s">
        <v>0</v>
      </c>
      <c r="G91" s="4">
        <v>65107.74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92"/>
  <sheetViews>
    <sheetView workbookViewId="0">
      <selection activeCell="C8" sqref="C8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120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1956789.67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4905.99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4729.82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1367.79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>
        <v>2670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>
        <v>585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230865.5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100</v>
      </c>
      <c r="B22" s="71" t="s">
        <v>103</v>
      </c>
      <c r="C22" s="70">
        <v>3966.28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249090.38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6944.04</v>
      </c>
      <c r="C28" s="44">
        <v>3426</v>
      </c>
      <c r="D28" s="44">
        <v>1830.48</v>
      </c>
      <c r="E28" s="44">
        <v>4830.92</v>
      </c>
      <c r="F28" s="44">
        <v>4609.9399999999996</v>
      </c>
      <c r="G28" s="44">
        <v>2173.98</v>
      </c>
      <c r="H28" s="44">
        <v>3953.65</v>
      </c>
      <c r="I28" s="99">
        <v>534.94000000000005</v>
      </c>
      <c r="J28" s="18">
        <f>SUM(B28:I28)</f>
        <v>28303.95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5">
      <c r="A30" s="32" t="s">
        <v>97</v>
      </c>
      <c r="B30" s="31"/>
      <c r="C30" s="30">
        <v>145.6</v>
      </c>
      <c r="D30" s="30">
        <v>116.74</v>
      </c>
      <c r="E30" s="30"/>
      <c r="F30" s="30">
        <v>144.78</v>
      </c>
      <c r="G30" s="30">
        <v>131.96</v>
      </c>
      <c r="H30" s="30">
        <v>258.86</v>
      </c>
      <c r="I30" s="100">
        <v>166.66</v>
      </c>
      <c r="J30" s="18">
        <f>SUM(B30:I30)</f>
        <v>964.6</v>
      </c>
      <c r="K30" s="22"/>
    </row>
    <row r="31" spans="1:11" x14ac:dyDescent="0.25">
      <c r="A31" s="37" t="s">
        <v>58</v>
      </c>
      <c r="B31" s="36"/>
      <c r="C31" s="35">
        <v>391.22</v>
      </c>
      <c r="D31" s="35">
        <v>343.2</v>
      </c>
      <c r="E31" s="35"/>
      <c r="F31" s="35">
        <v>180.25</v>
      </c>
      <c r="G31" s="35">
        <v>387.95</v>
      </c>
      <c r="H31" s="35">
        <v>760.98</v>
      </c>
      <c r="I31" s="106"/>
      <c r="J31" s="18">
        <f t="shared" si="0"/>
        <v>2063.6000000000004</v>
      </c>
      <c r="K31" s="39">
        <f>SUM(J28:J33)</f>
        <v>32684.15</v>
      </c>
    </row>
    <row r="32" spans="1:11" x14ac:dyDescent="0.25">
      <c r="A32" s="32" t="s">
        <v>57</v>
      </c>
      <c r="B32" s="31"/>
      <c r="C32" s="30"/>
      <c r="D32" s="30">
        <v>126.76</v>
      </c>
      <c r="E32" s="30"/>
      <c r="F32" s="30">
        <v>800.8</v>
      </c>
      <c r="G32" s="30">
        <v>143.32</v>
      </c>
      <c r="H32" s="30">
        <v>281.12</v>
      </c>
      <c r="I32" s="100"/>
      <c r="J32" s="18">
        <f t="shared" si="0"/>
        <v>1352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417.2</v>
      </c>
      <c r="C34" s="30">
        <v>225.23</v>
      </c>
      <c r="D34" s="30">
        <v>143.28</v>
      </c>
      <c r="E34" s="30">
        <v>286.76</v>
      </c>
      <c r="F34" s="30">
        <v>342.05</v>
      </c>
      <c r="G34" s="30">
        <v>168.69</v>
      </c>
      <c r="H34" s="30">
        <v>310.94</v>
      </c>
      <c r="I34" s="100">
        <v>41.61</v>
      </c>
      <c r="J34" s="18">
        <f>SUM(B34:I34)</f>
        <v>1935.7599999999998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97.54</v>
      </c>
      <c r="C36" s="30">
        <v>52.68</v>
      </c>
      <c r="D36" s="30">
        <v>33.53</v>
      </c>
      <c r="E36" s="30">
        <v>67.06</v>
      </c>
      <c r="F36" s="30">
        <v>79.989999999999995</v>
      </c>
      <c r="G36" s="30">
        <v>39.46</v>
      </c>
      <c r="H36" s="30">
        <v>72.680000000000007</v>
      </c>
      <c r="I36" s="100">
        <v>9.75</v>
      </c>
      <c r="J36" s="18">
        <f>SUM(B36:I36)</f>
        <v>452.69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1860.32</v>
      </c>
      <c r="C38" s="30">
        <v>1061.6400000000001</v>
      </c>
      <c r="D38" s="30">
        <v>613.62</v>
      </c>
      <c r="E38" s="30">
        <v>1294.2</v>
      </c>
      <c r="F38" s="30">
        <v>1322.08</v>
      </c>
      <c r="G38" s="30">
        <v>721.7</v>
      </c>
      <c r="H38" s="30">
        <v>1332.38</v>
      </c>
      <c r="I38" s="100">
        <v>187.96</v>
      </c>
      <c r="J38" s="18">
        <f>SUM(B38:I38)</f>
        <v>8393.8999999999978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>
        <v>1.44</v>
      </c>
      <c r="E40" s="30"/>
      <c r="F40" s="30">
        <v>24.89</v>
      </c>
      <c r="G40" s="30">
        <v>1.62</v>
      </c>
      <c r="H40" s="30">
        <v>3.16</v>
      </c>
      <c r="I40" s="100"/>
      <c r="J40" s="18">
        <f>SUM(B40:I40)</f>
        <v>31.110000000000003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250</v>
      </c>
      <c r="C42" s="30">
        <v>142.66</v>
      </c>
      <c r="D42" s="30">
        <v>87.48</v>
      </c>
      <c r="E42" s="30">
        <v>173.92</v>
      </c>
      <c r="F42" s="30">
        <v>206.48</v>
      </c>
      <c r="G42" s="30">
        <v>102.68</v>
      </c>
      <c r="H42" s="30">
        <v>190.22</v>
      </c>
      <c r="I42" s="100">
        <v>20.14</v>
      </c>
      <c r="J42" s="18">
        <f>SUM(B42:I42)</f>
        <v>1173.5800000000002</v>
      </c>
      <c r="K42" s="39">
        <f>SUM(J34:J46)</f>
        <v>11987.039999999999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44671.19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>
        <v>1340</v>
      </c>
      <c r="C47" s="35"/>
      <c r="D47" s="35"/>
      <c r="E47" s="35"/>
      <c r="F47" s="35"/>
      <c r="G47" s="35"/>
      <c r="H47" s="35"/>
      <c r="I47" s="106"/>
      <c r="J47" s="18">
        <f t="shared" si="0"/>
        <v>1340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>
        <v>59.76</v>
      </c>
      <c r="D51" s="27"/>
      <c r="E51" s="27"/>
      <c r="F51" s="27">
        <v>274.49</v>
      </c>
      <c r="G51" s="27"/>
      <c r="H51" s="27"/>
      <c r="I51" s="107"/>
      <c r="J51" s="18">
        <f t="shared" si="0"/>
        <v>334.25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>
        <v>77.989999999999995</v>
      </c>
      <c r="C53" s="27">
        <v>1504.78</v>
      </c>
      <c r="D53" s="27"/>
      <c r="E53" s="27"/>
      <c r="F53" s="27">
        <v>32.99</v>
      </c>
      <c r="G53" s="27"/>
      <c r="H53" s="27"/>
      <c r="I53" s="107"/>
      <c r="J53" s="18">
        <f t="shared" si="0"/>
        <v>1615.76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>
        <v>21.63</v>
      </c>
      <c r="C60" s="30"/>
      <c r="D60" s="30"/>
      <c r="E60" s="30">
        <v>13.75</v>
      </c>
      <c r="F60" s="30"/>
      <c r="G60" s="30"/>
      <c r="H60" s="30"/>
      <c r="I60" s="100"/>
      <c r="J60" s="18">
        <f t="shared" ref="J60:J80" si="1">SUM(B60:H60)</f>
        <v>35.379999999999995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/>
      <c r="C62" s="30">
        <v>946.42</v>
      </c>
      <c r="D62" s="30">
        <v>243.2</v>
      </c>
      <c r="E62" s="30">
        <v>912.41</v>
      </c>
      <c r="F62" s="30">
        <v>1182.8499999999999</v>
      </c>
      <c r="G62" s="30">
        <v>517.91999999999996</v>
      </c>
      <c r="H62" s="30">
        <v>1143.73</v>
      </c>
      <c r="I62" s="100"/>
      <c r="J62" s="18">
        <f>SUM(B62:I62)</f>
        <v>4946.53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>
        <v>10019.15</v>
      </c>
      <c r="D65" s="27">
        <v>8231.3799999999992</v>
      </c>
      <c r="E65" s="27">
        <v>10061.94</v>
      </c>
      <c r="F65" s="27">
        <v>17575.7</v>
      </c>
      <c r="G65" s="27">
        <v>8292.61</v>
      </c>
      <c r="H65" s="27">
        <v>18335.23</v>
      </c>
      <c r="I65" s="107"/>
      <c r="J65" s="18">
        <f t="shared" si="1"/>
        <v>72516.009999999995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5">
      <c r="A67" s="29" t="s">
        <v>22</v>
      </c>
      <c r="B67" s="28"/>
      <c r="C67" s="27"/>
      <c r="D67" s="27">
        <v>32.93</v>
      </c>
      <c r="E67" s="27"/>
      <c r="F67" s="27"/>
      <c r="G67" s="27">
        <v>34.36</v>
      </c>
      <c r="H67" s="27">
        <v>75.89</v>
      </c>
      <c r="I67" s="107"/>
      <c r="J67" s="18">
        <f t="shared" si="1"/>
        <v>143.18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5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5">
      <c r="A74" s="32" t="s">
        <v>15</v>
      </c>
      <c r="B74" s="31"/>
      <c r="C74" s="30"/>
      <c r="D74" s="30">
        <v>12.27</v>
      </c>
      <c r="E74" s="30"/>
      <c r="F74" s="30"/>
      <c r="G74" s="30">
        <v>12.8</v>
      </c>
      <c r="H74" s="30">
        <v>28.27</v>
      </c>
      <c r="I74" s="100"/>
      <c r="J74" s="18">
        <f t="shared" si="1"/>
        <v>53.34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>
        <v>79.900000000000006</v>
      </c>
      <c r="G77" s="27"/>
      <c r="H77" s="27"/>
      <c r="I77" s="107"/>
      <c r="J77" s="18">
        <f t="shared" si="1"/>
        <v>79.900000000000006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5">
      <c r="A79" s="29" t="s">
        <v>10</v>
      </c>
      <c r="B79" s="28"/>
      <c r="C79" s="27">
        <v>1481.14</v>
      </c>
      <c r="D79" s="27">
        <v>851.76</v>
      </c>
      <c r="E79" s="27">
        <v>1638.02</v>
      </c>
      <c r="F79" s="27">
        <v>1600.33</v>
      </c>
      <c r="G79" s="27">
        <v>1130.18</v>
      </c>
      <c r="H79" s="27"/>
      <c r="I79" s="107">
        <v>1752.77</v>
      </c>
      <c r="J79" s="18">
        <f>SUM(B79:I79)</f>
        <v>8454.2000000000007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 t="s">
        <v>9</v>
      </c>
      <c r="B81" s="20">
        <f>SUM(B28:B80)</f>
        <v>11008.72</v>
      </c>
      <c r="C81" s="20">
        <f>SUM(C28:C80)</f>
        <v>19456.28</v>
      </c>
      <c r="D81" s="19">
        <f>SUM(D27:D80)</f>
        <v>12668.070000000002</v>
      </c>
      <c r="E81" s="19">
        <f>SUM(E28:E80)</f>
        <v>19278.98</v>
      </c>
      <c r="F81" s="19">
        <f>SUM(F28:F80)</f>
        <v>28457.520000000004</v>
      </c>
      <c r="G81" s="19">
        <f>SUM(G28:G80)</f>
        <v>13859.23</v>
      </c>
      <c r="H81" s="19">
        <f>SUM(H28:H80)</f>
        <v>26747.109999999997</v>
      </c>
      <c r="I81" s="109">
        <f>SUM(I28:I80)</f>
        <v>2713.83</v>
      </c>
      <c r="J81" s="18">
        <f>SUM(B81:I81)</f>
        <v>134189.74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1956789.67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249090.38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-134189.74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2071690.3099999998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162519.82999999999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-79222.990000000005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2154987.1499999994</v>
      </c>
      <c r="E91" s="3"/>
      <c r="F91" s="3" t="s">
        <v>0</v>
      </c>
      <c r="G91" s="4">
        <v>70693.119999999995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92"/>
  <sheetViews>
    <sheetView topLeftCell="A3" workbookViewId="0">
      <selection activeCell="C8" sqref="C8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119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1937112.87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4156.07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6643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>
        <v>1587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>
        <v>885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182698.88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100</v>
      </c>
      <c r="B22" s="71" t="s">
        <v>103</v>
      </c>
      <c r="C22" s="70">
        <v>2554.66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198524.61000000002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6944.04</v>
      </c>
      <c r="C28" s="44">
        <v>3426</v>
      </c>
      <c r="D28" s="44">
        <v>1835.17</v>
      </c>
      <c r="E28" s="44">
        <v>4830.92</v>
      </c>
      <c r="F28" s="44">
        <v>3046.2</v>
      </c>
      <c r="G28" s="44">
        <v>2178.88</v>
      </c>
      <c r="H28" s="44">
        <v>3964.45</v>
      </c>
      <c r="I28" s="99">
        <v>534.94000000000005</v>
      </c>
      <c r="J28" s="18">
        <f>SUM(B28:I28)</f>
        <v>26760.600000000002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5">
      <c r="A30" s="32" t="s">
        <v>97</v>
      </c>
      <c r="B30" s="31"/>
      <c r="C30" s="30">
        <v>131.04</v>
      </c>
      <c r="D30" s="30">
        <v>331</v>
      </c>
      <c r="E30" s="30"/>
      <c r="F30" s="30">
        <v>15.98</v>
      </c>
      <c r="G30" s="30">
        <v>374.17</v>
      </c>
      <c r="H30" s="30">
        <v>733.95</v>
      </c>
      <c r="I30" s="100">
        <v>166.66</v>
      </c>
      <c r="J30" s="18">
        <f>SUM(B30:I30)</f>
        <v>1752.8000000000002</v>
      </c>
      <c r="K30" s="22"/>
    </row>
    <row r="31" spans="1:11" x14ac:dyDescent="0.25">
      <c r="A31" s="37" t="s">
        <v>58</v>
      </c>
      <c r="B31" s="36"/>
      <c r="C31" s="35">
        <v>650.16</v>
      </c>
      <c r="D31" s="35">
        <v>375.39</v>
      </c>
      <c r="E31" s="35"/>
      <c r="F31" s="35">
        <v>179.22</v>
      </c>
      <c r="G31" s="35">
        <v>424.34</v>
      </c>
      <c r="H31" s="35">
        <v>832.37</v>
      </c>
      <c r="I31" s="106"/>
      <c r="J31" s="18">
        <f t="shared" si="0"/>
        <v>2461.48</v>
      </c>
      <c r="K31" s="39">
        <f>SUM(J28:J33)</f>
        <v>34594.080000000002</v>
      </c>
    </row>
    <row r="32" spans="1:11" x14ac:dyDescent="0.25">
      <c r="A32" s="32" t="s">
        <v>57</v>
      </c>
      <c r="B32" s="31"/>
      <c r="C32" s="30"/>
      <c r="D32" s="30">
        <v>478.38</v>
      </c>
      <c r="E32" s="30">
        <v>270.39999999999998</v>
      </c>
      <c r="F32" s="30">
        <v>1268.8</v>
      </c>
      <c r="G32" s="30">
        <v>540.80999999999995</v>
      </c>
      <c r="H32" s="30">
        <v>1060.81</v>
      </c>
      <c r="I32" s="100"/>
      <c r="J32" s="18">
        <f t="shared" si="0"/>
        <v>3619.2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417.2</v>
      </c>
      <c r="C34" s="30">
        <v>240.39</v>
      </c>
      <c r="D34" s="30">
        <v>180.01</v>
      </c>
      <c r="E34" s="30">
        <v>303.52999999999997</v>
      </c>
      <c r="F34" s="30">
        <v>266.04000000000002</v>
      </c>
      <c r="G34" s="30">
        <v>210.22</v>
      </c>
      <c r="H34" s="30">
        <v>392.4</v>
      </c>
      <c r="I34" s="100">
        <v>41.57</v>
      </c>
      <c r="J34" s="18">
        <f>SUM(B34:I34)</f>
        <v>2051.36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97.54</v>
      </c>
      <c r="C36" s="30">
        <v>56.21</v>
      </c>
      <c r="D36" s="30">
        <v>42.11</v>
      </c>
      <c r="E36" s="30">
        <v>70.98</v>
      </c>
      <c r="F36" s="30">
        <v>62.22</v>
      </c>
      <c r="G36" s="30">
        <v>49.13</v>
      </c>
      <c r="H36" s="30">
        <v>91.76</v>
      </c>
      <c r="I36" s="100">
        <v>9.74</v>
      </c>
      <c r="J36" s="18">
        <f>SUM(B36:I36)</f>
        <v>479.69000000000005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1860.32</v>
      </c>
      <c r="C38" s="30">
        <v>1127.0999999999999</v>
      </c>
      <c r="D38" s="30">
        <v>680.9</v>
      </c>
      <c r="E38" s="30">
        <v>1294.2</v>
      </c>
      <c r="F38" s="30">
        <v>868.36</v>
      </c>
      <c r="G38" s="30">
        <v>797.62</v>
      </c>
      <c r="H38" s="30">
        <v>1481.68</v>
      </c>
      <c r="I38" s="100">
        <v>187.96</v>
      </c>
      <c r="J38" s="18">
        <f>SUM(B38:I38)</f>
        <v>8298.14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>
        <v>4.8899999999999997</v>
      </c>
      <c r="E40" s="30">
        <v>2.7</v>
      </c>
      <c r="F40" s="30">
        <v>12.68</v>
      </c>
      <c r="G40" s="30">
        <v>5.51</v>
      </c>
      <c r="H40" s="30">
        <v>10.75</v>
      </c>
      <c r="I40" s="100"/>
      <c r="J40" s="18">
        <f>SUM(B40:I40)</f>
        <v>36.53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250</v>
      </c>
      <c r="C42" s="30">
        <v>151.46</v>
      </c>
      <c r="D42" s="30">
        <v>109.14</v>
      </c>
      <c r="E42" s="30">
        <v>183.66</v>
      </c>
      <c r="F42" s="30">
        <v>162.35</v>
      </c>
      <c r="G42" s="30">
        <v>127.12</v>
      </c>
      <c r="H42" s="30">
        <v>238.22</v>
      </c>
      <c r="I42" s="100">
        <v>20.14</v>
      </c>
      <c r="J42" s="18">
        <f>SUM(B42:I42)</f>
        <v>1242.0900000000001</v>
      </c>
      <c r="K42" s="39">
        <f>SUM(J34:J46)</f>
        <v>12107.81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46701.89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>
        <v>3275</v>
      </c>
      <c r="C47" s="35"/>
      <c r="D47" s="35"/>
      <c r="E47" s="35"/>
      <c r="F47" s="35"/>
      <c r="G47" s="35"/>
      <c r="H47" s="35"/>
      <c r="I47" s="106"/>
      <c r="J47" s="18">
        <f t="shared" si="0"/>
        <v>3275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>
        <v>50.4</v>
      </c>
      <c r="D49" s="27">
        <v>78.400000000000006</v>
      </c>
      <c r="E49" s="27">
        <v>67.2</v>
      </c>
      <c r="F49" s="27">
        <v>89.6</v>
      </c>
      <c r="G49" s="27">
        <v>84</v>
      </c>
      <c r="H49" s="27">
        <v>190.4</v>
      </c>
      <c r="I49" s="107"/>
      <c r="J49" s="18">
        <f t="shared" si="0"/>
        <v>560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>
        <v>97.91</v>
      </c>
      <c r="D51" s="27">
        <v>135.88</v>
      </c>
      <c r="E51" s="27">
        <v>82.06</v>
      </c>
      <c r="F51" s="27">
        <v>20.190000000000001</v>
      </c>
      <c r="G51" s="27">
        <v>138.69999999999999</v>
      </c>
      <c r="H51" s="27">
        <v>306.27</v>
      </c>
      <c r="I51" s="107"/>
      <c r="J51" s="18">
        <f t="shared" si="0"/>
        <v>781.01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>
        <v>42.61</v>
      </c>
      <c r="C53" s="27"/>
      <c r="D53" s="27">
        <v>24.15</v>
      </c>
      <c r="E53" s="27"/>
      <c r="F53" s="27"/>
      <c r="G53" s="27">
        <v>25.2</v>
      </c>
      <c r="H53" s="27">
        <v>55.65</v>
      </c>
      <c r="I53" s="107"/>
      <c r="J53" s="18">
        <f t="shared" si="0"/>
        <v>147.60999999999999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0" si="1">SUM(B60:H60)</f>
        <v>0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>
        <v>351.45</v>
      </c>
      <c r="C62" s="30">
        <v>1549.3</v>
      </c>
      <c r="D62" s="30">
        <v>807.76</v>
      </c>
      <c r="E62" s="30">
        <v>2405.5500000000002</v>
      </c>
      <c r="F62" s="30">
        <v>2096.46</v>
      </c>
      <c r="G62" s="30">
        <v>717.03</v>
      </c>
      <c r="H62" s="30">
        <v>1353.3</v>
      </c>
      <c r="I62" s="100"/>
      <c r="J62" s="18">
        <f>SUM(B62:I62)</f>
        <v>9280.85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>
        <v>12344.17</v>
      </c>
      <c r="D65" s="27">
        <v>12327.09</v>
      </c>
      <c r="E65" s="27">
        <v>18651.66</v>
      </c>
      <c r="F65" s="27">
        <v>22489.67</v>
      </c>
      <c r="G65" s="27">
        <v>12702.99</v>
      </c>
      <c r="H65" s="27">
        <v>28300.23</v>
      </c>
      <c r="I65" s="107"/>
      <c r="J65" s="18">
        <f>SUM(B65:I65)</f>
        <v>106815.81</v>
      </c>
      <c r="K65" s="26"/>
    </row>
    <row r="66" spans="1:11" x14ac:dyDescent="0.25">
      <c r="A66" s="32" t="s">
        <v>23</v>
      </c>
      <c r="B66" s="31"/>
      <c r="C66" s="30"/>
      <c r="D66" s="30">
        <v>44.55</v>
      </c>
      <c r="E66" s="30"/>
      <c r="F66" s="30">
        <v>26.9</v>
      </c>
      <c r="G66" s="30">
        <v>50.36</v>
      </c>
      <c r="H66" s="30">
        <v>98.79</v>
      </c>
      <c r="I66" s="100"/>
      <c r="J66" s="18">
        <f t="shared" si="1"/>
        <v>220.6</v>
      </c>
      <c r="K66" s="22"/>
    </row>
    <row r="67" spans="1:11" x14ac:dyDescent="0.25">
      <c r="A67" s="29" t="s">
        <v>22</v>
      </c>
      <c r="B67" s="28"/>
      <c r="C67" s="27"/>
      <c r="D67" s="27">
        <v>92.09</v>
      </c>
      <c r="E67" s="27"/>
      <c r="F67" s="27"/>
      <c r="G67" s="27">
        <v>75.540000000000006</v>
      </c>
      <c r="H67" s="27">
        <v>166.81</v>
      </c>
      <c r="I67" s="107"/>
      <c r="J67" s="18">
        <f t="shared" si="1"/>
        <v>334.44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5">
      <c r="A71" s="29" t="s">
        <v>18</v>
      </c>
      <c r="B71" s="28">
        <v>9.18</v>
      </c>
      <c r="C71" s="27"/>
      <c r="D71" s="27">
        <v>8.33</v>
      </c>
      <c r="E71" s="27"/>
      <c r="F71" s="27"/>
      <c r="G71" s="27">
        <v>8.69</v>
      </c>
      <c r="H71" s="27">
        <v>19.190000000000001</v>
      </c>
      <c r="I71" s="107"/>
      <c r="J71" s="18">
        <f t="shared" si="1"/>
        <v>45.39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>
        <v>559.08000000000004</v>
      </c>
      <c r="F74" s="30"/>
      <c r="G74" s="30"/>
      <c r="H74" s="30"/>
      <c r="I74" s="100"/>
      <c r="J74" s="18">
        <f t="shared" si="1"/>
        <v>559.08000000000004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/>
      <c r="D76" s="30">
        <v>26.66</v>
      </c>
      <c r="E76" s="30">
        <v>1299.99</v>
      </c>
      <c r="F76" s="30">
        <v>256.01</v>
      </c>
      <c r="G76" s="30">
        <v>27.82</v>
      </c>
      <c r="H76" s="30">
        <v>61.45</v>
      </c>
      <c r="I76" s="100"/>
      <c r="J76" s="18">
        <f t="shared" si="1"/>
        <v>1671.93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5">
      <c r="A79" s="29" t="s">
        <v>10</v>
      </c>
      <c r="B79" s="28"/>
      <c r="C79" s="27">
        <v>1481.14</v>
      </c>
      <c r="D79" s="27">
        <v>851.76</v>
      </c>
      <c r="E79" s="27">
        <v>1638.02</v>
      </c>
      <c r="F79" s="27">
        <v>1600.33</v>
      </c>
      <c r="G79" s="27">
        <v>1130.18</v>
      </c>
      <c r="H79" s="27"/>
      <c r="I79" s="107">
        <v>1752.77</v>
      </c>
      <c r="J79" s="18">
        <f>SUM(B79:I79)</f>
        <v>8454.2000000000007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 t="s">
        <v>9</v>
      </c>
      <c r="B81" s="20">
        <f>SUM(B28:B80)</f>
        <v>13247.340000000002</v>
      </c>
      <c r="C81" s="20">
        <f>SUM(C28:C80)</f>
        <v>21305.279999999999</v>
      </c>
      <c r="D81" s="19">
        <f>SUM(D27:D80)</f>
        <v>18433.66</v>
      </c>
      <c r="E81" s="19">
        <f>SUM(E28:E80)</f>
        <v>31659.950000000004</v>
      </c>
      <c r="F81" s="19">
        <f>SUM(F28:F80)</f>
        <v>32461.009999999995</v>
      </c>
      <c r="G81" s="19">
        <f>SUM(G28:G80)</f>
        <v>19668.310000000001</v>
      </c>
      <c r="H81" s="19">
        <f>SUM(H28:H80)</f>
        <v>39358.479999999996</v>
      </c>
      <c r="I81" s="109">
        <f>SUM(I28:I80)</f>
        <v>2713.78</v>
      </c>
      <c r="J81" s="18">
        <f>SUM(B81:I81)</f>
        <v>178847.81000000003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1937112.87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198524.61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-178847.81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1956789.67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234831.78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-121062.43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2070559.0199999998</v>
      </c>
      <c r="E91" s="3"/>
      <c r="F91" s="3" t="s">
        <v>0</v>
      </c>
      <c r="G91" s="4">
        <v>63139.59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92"/>
  <sheetViews>
    <sheetView workbookViewId="0">
      <selection activeCell="G88" sqref="G88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118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1976794.12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4402.7700000000004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4764.58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>
        <v>582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9749.35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6944.04</v>
      </c>
      <c r="C28" s="44">
        <v>1713</v>
      </c>
      <c r="D28" s="44">
        <v>956.58</v>
      </c>
      <c r="E28" s="44">
        <v>2415.46</v>
      </c>
      <c r="F28" s="44">
        <v>1523.1</v>
      </c>
      <c r="G28" s="44">
        <v>1130.1300000000001</v>
      </c>
      <c r="H28" s="44">
        <v>2072.08</v>
      </c>
      <c r="I28" s="99">
        <v>345.82</v>
      </c>
      <c r="J28" s="18">
        <f>SUM(B28:I28)</f>
        <v>17100.21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5">
      <c r="A30" s="32" t="s">
        <v>97</v>
      </c>
      <c r="B30" s="31"/>
      <c r="C30" s="30"/>
      <c r="D30" s="30">
        <v>372.75</v>
      </c>
      <c r="E30" s="30">
        <v>397.01</v>
      </c>
      <c r="F30" s="30">
        <v>355.14</v>
      </c>
      <c r="G30" s="30">
        <v>421.38</v>
      </c>
      <c r="H30" s="30">
        <v>826.54</v>
      </c>
      <c r="I30" s="100">
        <v>166.66</v>
      </c>
      <c r="J30" s="18">
        <f>SUM(B30:I30)</f>
        <v>2539.48</v>
      </c>
      <c r="K30" s="22"/>
    </row>
    <row r="31" spans="1:11" x14ac:dyDescent="0.25">
      <c r="A31" s="37" t="s">
        <v>58</v>
      </c>
      <c r="B31" s="36"/>
      <c r="C31" s="35">
        <v>308.23</v>
      </c>
      <c r="D31" s="35"/>
      <c r="E31" s="35"/>
      <c r="F31" s="35"/>
      <c r="G31" s="35"/>
      <c r="H31" s="35"/>
      <c r="I31" s="106"/>
      <c r="J31" s="18">
        <f t="shared" si="0"/>
        <v>308.23</v>
      </c>
      <c r="K31" s="39">
        <f>SUM(J28:J33)</f>
        <v>20493.919999999998</v>
      </c>
    </row>
    <row r="32" spans="1:11" x14ac:dyDescent="0.25">
      <c r="A32" s="32" t="s">
        <v>57</v>
      </c>
      <c r="B32" s="31"/>
      <c r="C32" s="30"/>
      <c r="D32" s="30">
        <v>87.3</v>
      </c>
      <c r="E32" s="30"/>
      <c r="F32" s="30">
        <v>166.4</v>
      </c>
      <c r="G32" s="30">
        <v>98.7</v>
      </c>
      <c r="H32" s="30">
        <v>193.6</v>
      </c>
      <c r="I32" s="100"/>
      <c r="J32" s="18">
        <f t="shared" si="0"/>
        <v>546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417.2</v>
      </c>
      <c r="C34" s="30">
        <v>115.08</v>
      </c>
      <c r="D34" s="30">
        <v>84.83</v>
      </c>
      <c r="E34" s="30">
        <v>167.99</v>
      </c>
      <c r="F34" s="30">
        <v>119.99</v>
      </c>
      <c r="G34" s="30">
        <v>99.03</v>
      </c>
      <c r="H34" s="30">
        <v>184.99</v>
      </c>
      <c r="I34" s="100">
        <v>30.65</v>
      </c>
      <c r="J34" s="18">
        <f>SUM(B34:I34)</f>
        <v>1219.7600000000002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97.54</v>
      </c>
      <c r="C36" s="30">
        <v>26.92</v>
      </c>
      <c r="D36" s="30">
        <v>19.84</v>
      </c>
      <c r="E36" s="30">
        <v>39.29</v>
      </c>
      <c r="F36" s="30">
        <v>28.06</v>
      </c>
      <c r="G36" s="30">
        <v>23.16</v>
      </c>
      <c r="H36" s="30">
        <v>43.28</v>
      </c>
      <c r="I36" s="100">
        <v>7.18</v>
      </c>
      <c r="J36" s="18">
        <f>SUM(B36:I36)</f>
        <v>285.27000000000004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1860.32</v>
      </c>
      <c r="C38" s="30">
        <v>541.48</v>
      </c>
      <c r="D38" s="30">
        <v>356.13</v>
      </c>
      <c r="E38" s="30">
        <v>753.46</v>
      </c>
      <c r="F38" s="30">
        <v>503.18</v>
      </c>
      <c r="G38" s="30">
        <v>415.64</v>
      </c>
      <c r="H38" s="30">
        <v>776.54</v>
      </c>
      <c r="I38" s="100">
        <v>137.29</v>
      </c>
      <c r="J38" s="18">
        <f>SUM(B38:I38)</f>
        <v>5344.04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>
        <v>0.88</v>
      </c>
      <c r="E40" s="30"/>
      <c r="F40" s="30">
        <v>1.66</v>
      </c>
      <c r="G40" s="30">
        <v>0.98</v>
      </c>
      <c r="H40" s="30">
        <v>1.94</v>
      </c>
      <c r="I40" s="100"/>
      <c r="J40" s="18">
        <f>SUM(B40:I40)</f>
        <v>5.46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250</v>
      </c>
      <c r="C42" s="30">
        <v>72.77</v>
      </c>
      <c r="D42" s="30">
        <v>51.02</v>
      </c>
      <c r="E42" s="30">
        <v>101.25</v>
      </c>
      <c r="F42" s="30">
        <v>73.599999999999994</v>
      </c>
      <c r="G42" s="30">
        <v>59.44</v>
      </c>
      <c r="H42" s="30">
        <v>111.39</v>
      </c>
      <c r="I42" s="100">
        <v>13.33</v>
      </c>
      <c r="J42" s="18">
        <f>SUM(B42:I42)</f>
        <v>732.8</v>
      </c>
      <c r="K42" s="39">
        <f>SUM(J34:J46)</f>
        <v>7587.33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28081.25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0" si="1">SUM(B60:H60)</f>
        <v>0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/>
      <c r="C62" s="30"/>
      <c r="D62" s="30">
        <v>319.22000000000003</v>
      </c>
      <c r="E62" s="30"/>
      <c r="F62" s="30"/>
      <c r="G62" s="30">
        <v>333.09</v>
      </c>
      <c r="H62" s="30">
        <v>735.58</v>
      </c>
      <c r="I62" s="100"/>
      <c r="J62" s="18">
        <f t="shared" si="1"/>
        <v>1387.8899999999999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/>
      <c r="D65" s="27">
        <v>2358.59</v>
      </c>
      <c r="E65" s="27"/>
      <c r="F65" s="27"/>
      <c r="G65" s="27">
        <v>2461.14</v>
      </c>
      <c r="H65" s="27">
        <v>5435.03</v>
      </c>
      <c r="I65" s="107"/>
      <c r="J65" s="18">
        <f t="shared" si="1"/>
        <v>10254.759999999998</v>
      </c>
      <c r="K65" s="26"/>
    </row>
    <row r="66" spans="1:11" x14ac:dyDescent="0.25">
      <c r="A66" s="32" t="s">
        <v>23</v>
      </c>
      <c r="B66" s="31"/>
      <c r="C66" s="30">
        <v>220.98</v>
      </c>
      <c r="D66" s="30">
        <v>121.73</v>
      </c>
      <c r="E66" s="30">
        <v>251.13</v>
      </c>
      <c r="F66" s="30">
        <v>251.13</v>
      </c>
      <c r="G66" s="30">
        <v>127.02</v>
      </c>
      <c r="H66" s="30">
        <v>280.51</v>
      </c>
      <c r="I66" s="100"/>
      <c r="J66" s="18">
        <f t="shared" si="1"/>
        <v>1252.5</v>
      </c>
      <c r="K66" s="22"/>
    </row>
    <row r="67" spans="1:11" x14ac:dyDescent="0.25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5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1"/>
        <v>0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5">
      <c r="A78" s="32" t="s">
        <v>102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5">
      <c r="A79" s="29" t="s">
        <v>10</v>
      </c>
      <c r="B79" s="28"/>
      <c r="C79" s="27">
        <v>1481.14</v>
      </c>
      <c r="D79" s="27">
        <v>851.76</v>
      </c>
      <c r="E79" s="27">
        <v>1638.02</v>
      </c>
      <c r="F79" s="27">
        <v>1600.33</v>
      </c>
      <c r="G79" s="27">
        <v>1130.18</v>
      </c>
      <c r="H79" s="27"/>
      <c r="I79" s="107">
        <v>1752.77</v>
      </c>
      <c r="J79" s="18">
        <f>SUM(B79:I79)</f>
        <v>8454.2000000000007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 t="s">
        <v>9</v>
      </c>
      <c r="B81" s="20">
        <f>SUM(B28:B80)</f>
        <v>9569.1</v>
      </c>
      <c r="C81" s="20">
        <f>SUM(C28:C80)</f>
        <v>4479.6000000000004</v>
      </c>
      <c r="D81" s="19">
        <f>SUM(D27:D80)</f>
        <v>5580.63</v>
      </c>
      <c r="E81" s="19">
        <f>SUM(E28:E80)</f>
        <v>5763.6100000000006</v>
      </c>
      <c r="F81" s="19">
        <f>SUM(F28:F80)</f>
        <v>4622.5899999999992</v>
      </c>
      <c r="G81" s="19">
        <f>SUM(G28:G80)</f>
        <v>6299.8900000000012</v>
      </c>
      <c r="H81" s="19">
        <f>SUM(H28:H80)</f>
        <v>10661.480000000001</v>
      </c>
      <c r="I81" s="109">
        <f>SUM(I28:I80)</f>
        <v>2453.6999999999998</v>
      </c>
      <c r="J81" s="18">
        <f>SUM(B81:I81)</f>
        <v>49430.600000000006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1976794.12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9749.35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-49430.6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1937112.87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127380.42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-5761.92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2058731.37</v>
      </c>
      <c r="E91" s="3"/>
      <c r="F91" s="3" t="s">
        <v>0</v>
      </c>
      <c r="G91" s="4">
        <v>45620.07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92"/>
  <sheetViews>
    <sheetView workbookViewId="0">
      <selection activeCell="G10" sqref="G10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117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1984682.68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206.29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>
        <v>13227.38</v>
      </c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250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13683.67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5622.75</v>
      </c>
      <c r="C28" s="44"/>
      <c r="D28" s="44"/>
      <c r="E28" s="44"/>
      <c r="F28" s="44"/>
      <c r="G28" s="44"/>
      <c r="H28" s="44"/>
      <c r="I28" s="99"/>
      <c r="J28" s="18">
        <f t="shared" ref="J28:J59" si="0">SUM(B28:H28)</f>
        <v>5622.75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5">
      <c r="A30" s="32" t="s">
        <v>97</v>
      </c>
      <c r="B30" s="31"/>
      <c r="C30" s="30"/>
      <c r="D30" s="30"/>
      <c r="E30" s="30"/>
      <c r="F30" s="30"/>
      <c r="G30" s="30"/>
      <c r="H30" s="30"/>
      <c r="I30" s="100">
        <v>166.66</v>
      </c>
      <c r="J30" s="18">
        <f>SUM(B30:I30)</f>
        <v>166.66</v>
      </c>
      <c r="K30" s="22"/>
    </row>
    <row r="31" spans="1:11" x14ac:dyDescent="0.25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5789.41</v>
      </c>
    </row>
    <row r="32" spans="1:11" x14ac:dyDescent="0.25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340.56</v>
      </c>
      <c r="C34" s="30"/>
      <c r="D34" s="30"/>
      <c r="E34" s="30"/>
      <c r="F34" s="30"/>
      <c r="G34" s="30"/>
      <c r="H34" s="30"/>
      <c r="I34" s="100">
        <v>10.14</v>
      </c>
      <c r="J34" s="18">
        <f>SUM(B34:I34)</f>
        <v>350.7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79.63</v>
      </c>
      <c r="C36" s="30"/>
      <c r="D36" s="30"/>
      <c r="E36" s="30"/>
      <c r="F36" s="30"/>
      <c r="G36" s="30"/>
      <c r="H36" s="30"/>
      <c r="I36" s="100">
        <v>2.38</v>
      </c>
      <c r="J36" s="18">
        <f>SUM(B36:I36)</f>
        <v>82.009999999999991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1352.83</v>
      </c>
      <c r="C38" s="30"/>
      <c r="D38" s="30"/>
      <c r="E38" s="30"/>
      <c r="F38" s="30"/>
      <c r="G38" s="30"/>
      <c r="H38" s="30"/>
      <c r="I38" s="100">
        <v>40.1</v>
      </c>
      <c r="J38" s="18">
        <f>SUM(B38:I38)</f>
        <v>1392.9299999999998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202.42</v>
      </c>
      <c r="C42" s="30"/>
      <c r="D42" s="30"/>
      <c r="E42" s="30"/>
      <c r="F42" s="30"/>
      <c r="G42" s="30"/>
      <c r="H42" s="30"/>
      <c r="I42" s="100"/>
      <c r="J42" s="18">
        <f t="shared" si="0"/>
        <v>202.42</v>
      </c>
      <c r="K42" s="39">
        <f>SUM(J34:J46)</f>
        <v>2028.06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7817.4699999999993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>
        <v>4919.71</v>
      </c>
      <c r="F53" s="27"/>
      <c r="G53" s="27"/>
      <c r="H53" s="27"/>
      <c r="I53" s="107"/>
      <c r="J53" s="18">
        <f t="shared" si="0"/>
        <v>4919.71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ref="J60:J80" si="1">SUM(B60:H60)</f>
        <v>0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1"/>
        <v>0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1"/>
        <v>0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5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1"/>
        <v>0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5">
      <c r="A71" s="29" t="s">
        <v>18</v>
      </c>
      <c r="B71" s="28">
        <v>2871</v>
      </c>
      <c r="C71" s="27"/>
      <c r="D71" s="27">
        <v>19.59</v>
      </c>
      <c r="E71" s="27"/>
      <c r="F71" s="27"/>
      <c r="G71" s="27">
        <v>21.55</v>
      </c>
      <c r="H71" s="27">
        <v>38.659999999999997</v>
      </c>
      <c r="I71" s="107"/>
      <c r="J71" s="18">
        <f t="shared" si="1"/>
        <v>2950.8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5">
      <c r="A78" s="32" t="s">
        <v>11</v>
      </c>
      <c r="B78" s="31"/>
      <c r="C78" s="30">
        <v>60</v>
      </c>
      <c r="D78" s="30">
        <v>115</v>
      </c>
      <c r="E78" s="30">
        <v>60</v>
      </c>
      <c r="F78" s="30">
        <v>60</v>
      </c>
      <c r="G78" s="30">
        <v>130</v>
      </c>
      <c r="H78" s="30">
        <v>255</v>
      </c>
      <c r="I78" s="100"/>
      <c r="J78" s="18">
        <f t="shared" si="1"/>
        <v>680</v>
      </c>
      <c r="K78" s="22"/>
    </row>
    <row r="79" spans="1:11" x14ac:dyDescent="0.25">
      <c r="A79" s="29" t="s">
        <v>10</v>
      </c>
      <c r="B79" s="28"/>
      <c r="C79" s="27">
        <v>1197.04</v>
      </c>
      <c r="D79" s="27">
        <v>960.3</v>
      </c>
      <c r="E79" s="27">
        <v>1300.24</v>
      </c>
      <c r="F79" s="27">
        <v>1893.59</v>
      </c>
      <c r="G79" s="27">
        <v>1093.29</v>
      </c>
      <c r="H79" s="27"/>
      <c r="I79" s="107">
        <v>1903.63</v>
      </c>
      <c r="J79" s="18">
        <f>SUM(B79:I79)</f>
        <v>8348.09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 t="s">
        <v>9</v>
      </c>
      <c r="B81" s="20">
        <f>SUM(B28:B80)</f>
        <v>10469.19</v>
      </c>
      <c r="C81" s="20">
        <f>SUM(C28:C80)</f>
        <v>1257.04</v>
      </c>
      <c r="D81" s="19">
        <f>SUM(D27:D80)</f>
        <v>1094.8899999999999</v>
      </c>
      <c r="E81" s="19">
        <f>SUM(E28:E80)</f>
        <v>6279.95</v>
      </c>
      <c r="F81" s="19">
        <f>SUM(F28:F80)</f>
        <v>1953.59</v>
      </c>
      <c r="G81" s="19">
        <f>SUM(G28:G80)</f>
        <v>1244.8399999999999</v>
      </c>
      <c r="H81" s="19">
        <f>SUM(H28:H80)</f>
        <v>293.65999999999997</v>
      </c>
      <c r="I81" s="109">
        <f>SUM(I30:I80)</f>
        <v>2122.9100000000003</v>
      </c>
      <c r="J81" s="18">
        <f>SUM(B81:I81)</f>
        <v>24716.07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ht="13.8" thickBot="1" x14ac:dyDescent="0.3">
      <c r="A83" s="12"/>
      <c r="B83" s="11" t="s">
        <v>7</v>
      </c>
      <c r="C83" s="9"/>
      <c r="D83" s="88">
        <v>1984682.68</v>
      </c>
      <c r="E83" s="9"/>
      <c r="F83" s="9"/>
      <c r="G83" s="9"/>
      <c r="H83" s="9"/>
      <c r="I83" s="9"/>
      <c r="J83" s="8"/>
      <c r="K83" s="8"/>
    </row>
    <row r="84" spans="1:11" ht="13.8" thickTop="1" x14ac:dyDescent="0.25">
      <c r="A84" s="13"/>
      <c r="B84" s="11" t="s">
        <v>6</v>
      </c>
      <c r="C84" s="9"/>
      <c r="D84" s="64">
        <v>13683.67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-24716.07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130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129</v>
      </c>
      <c r="C87" s="9"/>
      <c r="D87" s="10">
        <v>3143.84</v>
      </c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1976794.1199999999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1976794.1199999999</v>
      </c>
      <c r="E91" s="3"/>
      <c r="F91" s="3" t="s">
        <v>0</v>
      </c>
      <c r="G91" s="4">
        <v>41006.230000000003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ABBF-1493-41B7-AEBA-7F66A81FFD24}">
  <sheetPr>
    <pageSetUpPr fitToPage="1"/>
  </sheetPr>
  <dimension ref="A1:K92"/>
  <sheetViews>
    <sheetView workbookViewId="0">
      <selection activeCell="A2" sqref="A2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2.6640625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137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1984682.68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81" si="0">SUM(B28:H28)</f>
        <v>0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5">
      <c r="A30" s="32" t="s">
        <v>97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5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5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si="0"/>
        <v>0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0"/>
        <v>0</v>
      </c>
      <c r="K61" s="26"/>
    </row>
    <row r="62" spans="1:11" x14ac:dyDescent="0.25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0"/>
        <v>0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25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0"/>
        <v>0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25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0"/>
        <v>0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0"/>
        <v>0</v>
      </c>
      <c r="K70" s="22"/>
    </row>
    <row r="71" spans="1:11" x14ac:dyDescent="0.25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0"/>
        <v>0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0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0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0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0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0"/>
        <v>0</v>
      </c>
      <c r="K78" s="22"/>
    </row>
    <row r="79" spans="1:11" x14ac:dyDescent="0.25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0"/>
        <v>0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3.8" thickBot="1" x14ac:dyDescent="0.3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0"/>
        <v>0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C7155-CCF6-4B19-8963-77889F208FA9}">
  <sheetPr>
    <pageSetUpPr fitToPage="1"/>
  </sheetPr>
  <dimension ref="A1:K92"/>
  <sheetViews>
    <sheetView topLeftCell="A67" workbookViewId="0">
      <selection activeCell="D83" sqref="D83"/>
    </sheetView>
  </sheetViews>
  <sheetFormatPr defaultRowHeight="13.2" x14ac:dyDescent="0.25"/>
  <cols>
    <col min="1" max="1" width="29.109375" customWidth="1"/>
    <col min="2" max="2" width="12.6640625" customWidth="1"/>
    <col min="3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117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1789970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>
        <v>1658209.49</v>
      </c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/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>
        <v>13227.38</v>
      </c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131</v>
      </c>
      <c r="B19" s="82">
        <v>3900</v>
      </c>
      <c r="C19" s="30">
        <v>71776.160000000003</v>
      </c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SUM(C15:C22)</f>
        <v>85003.540000000008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80" si="0">SUM(B28:H28)</f>
        <v>0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5">
      <c r="A30" s="32" t="s">
        <v>97</v>
      </c>
      <c r="B30" s="31"/>
      <c r="C30" s="30"/>
      <c r="D30" s="30"/>
      <c r="E30" s="30"/>
      <c r="F30" s="30"/>
      <c r="G30" s="30"/>
      <c r="H30" s="30"/>
      <c r="I30" s="100"/>
      <c r="J30" s="18">
        <f>SUM(B30:I30)</f>
        <v>0</v>
      </c>
      <c r="K30" s="22"/>
    </row>
    <row r="31" spans="1:11" x14ac:dyDescent="0.25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5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>SUM(B34:I34)</f>
        <v>0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>SUM(B36:I36)</f>
        <v>0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>SUM(B38:I38)</f>
        <v>0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71776.159999999989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71776.159999999989</v>
      </c>
    </row>
    <row r="44" spans="1:11" x14ac:dyDescent="0.25">
      <c r="A44" s="32" t="s">
        <v>45</v>
      </c>
      <c r="B44" s="31">
        <v>16409.47</v>
      </c>
      <c r="C44" s="30">
        <v>9472.17</v>
      </c>
      <c r="D44" s="30">
        <v>4656.68</v>
      </c>
      <c r="E44" s="30">
        <v>11338.8</v>
      </c>
      <c r="F44" s="30">
        <v>13146.63</v>
      </c>
      <c r="G44" s="30">
        <v>5728.24</v>
      </c>
      <c r="H44" s="30">
        <v>11024.17</v>
      </c>
      <c r="I44" s="100"/>
      <c r="J44" s="18">
        <f t="shared" si="0"/>
        <v>71776.159999999989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si="0"/>
        <v>0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0"/>
        <v>0</v>
      </c>
      <c r="K61" s="26"/>
    </row>
    <row r="62" spans="1:11" x14ac:dyDescent="0.25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0"/>
        <v>0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25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0"/>
        <v>0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25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0"/>
        <v>0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0"/>
        <v>0</v>
      </c>
      <c r="K70" s="22"/>
    </row>
    <row r="71" spans="1:11" x14ac:dyDescent="0.25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0"/>
        <v>0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0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0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0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0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0"/>
        <v>0</v>
      </c>
      <c r="K78" s="22"/>
    </row>
    <row r="79" spans="1:11" x14ac:dyDescent="0.25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>SUM(B79:I79)</f>
        <v>0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3.8" thickBot="1" x14ac:dyDescent="0.3">
      <c r="A81" s="21" t="s">
        <v>9</v>
      </c>
      <c r="B81" s="20">
        <f>SUM(B28:B80)</f>
        <v>16409.47</v>
      </c>
      <c r="C81" s="20">
        <f>SUM(C28:C80)</f>
        <v>9472.17</v>
      </c>
      <c r="D81" s="19">
        <f>SUM(D27:D80)</f>
        <v>4656.68</v>
      </c>
      <c r="E81" s="19">
        <f>SUM(E28:E80)</f>
        <v>11338.8</v>
      </c>
      <c r="F81" s="19">
        <f>SUM(F28:F80)</f>
        <v>13146.63</v>
      </c>
      <c r="G81" s="19">
        <f>SUM(G28:G80)</f>
        <v>5728.24</v>
      </c>
      <c r="H81" s="19">
        <f>SUM(H28:H80)</f>
        <v>11024.17</v>
      </c>
      <c r="I81" s="109">
        <f>SUM(I30:I80)</f>
        <v>0</v>
      </c>
      <c r="J81" s="18">
        <f>SUM(B81:I81)</f>
        <v>71776.159999999989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ht="13.8" thickBot="1" x14ac:dyDescent="0.3">
      <c r="A83" s="12"/>
      <c r="B83" s="11" t="s">
        <v>7</v>
      </c>
      <c r="C83" s="9"/>
      <c r="D83" s="88">
        <v>1984682.68</v>
      </c>
      <c r="E83" s="9"/>
      <c r="F83" s="9"/>
      <c r="G83" s="9"/>
      <c r="H83" s="9"/>
      <c r="I83" s="9"/>
      <c r="J83" s="8"/>
      <c r="K83" s="8"/>
    </row>
    <row r="84" spans="1:11" ht="13.8" thickTop="1" x14ac:dyDescent="0.25">
      <c r="A84" s="13"/>
      <c r="B84" s="11" t="s">
        <v>6</v>
      </c>
      <c r="C84" s="9"/>
      <c r="D84" s="64">
        <v>85003.54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-71776.160000000003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130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129</v>
      </c>
      <c r="C87" s="9"/>
      <c r="D87" s="10" t="s">
        <v>93</v>
      </c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1997910.06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1997910.06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A916-CE9C-434F-A3DD-CA8EE07097DB}">
  <sheetPr>
    <pageSetUpPr fitToPage="1"/>
  </sheetPr>
  <dimension ref="A1:K92"/>
  <sheetViews>
    <sheetView workbookViewId="0">
      <selection activeCell="A2" sqref="A2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2.6640625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136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1984682.68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/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0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/>
      <c r="C28" s="44"/>
      <c r="D28" s="44"/>
      <c r="E28" s="44"/>
      <c r="F28" s="44"/>
      <c r="G28" s="44"/>
      <c r="H28" s="44"/>
      <c r="I28" s="99"/>
      <c r="J28" s="18">
        <f t="shared" ref="J28:J81" si="0">SUM(B28:H28)</f>
        <v>0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si="0"/>
        <v>0</v>
      </c>
      <c r="K29" s="34"/>
    </row>
    <row r="30" spans="1:11" x14ac:dyDescent="0.25">
      <c r="A30" s="32" t="s">
        <v>97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5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0</v>
      </c>
    </row>
    <row r="32" spans="1:11" x14ac:dyDescent="0.25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/>
      <c r="C34" s="30"/>
      <c r="D34" s="30"/>
      <c r="E34" s="30"/>
      <c r="F34" s="30"/>
      <c r="G34" s="30"/>
      <c r="H34" s="30"/>
      <c r="I34" s="100"/>
      <c r="J34" s="18">
        <f t="shared" si="0"/>
        <v>0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/>
      <c r="C36" s="30"/>
      <c r="D36" s="30"/>
      <c r="E36" s="30"/>
      <c r="F36" s="30"/>
      <c r="G36" s="30"/>
      <c r="H36" s="30"/>
      <c r="I36" s="100"/>
      <c r="J36" s="18">
        <f t="shared" si="0"/>
        <v>0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/>
      <c r="C38" s="30"/>
      <c r="D38" s="30"/>
      <c r="E38" s="30"/>
      <c r="F38" s="30"/>
      <c r="G38" s="30"/>
      <c r="H38" s="30"/>
      <c r="I38" s="100"/>
      <c r="J38" s="18">
        <f t="shared" si="0"/>
        <v>0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/>
      <c r="C42" s="30"/>
      <c r="D42" s="30"/>
      <c r="E42" s="30"/>
      <c r="F42" s="30"/>
      <c r="G42" s="30"/>
      <c r="H42" s="30"/>
      <c r="I42" s="100"/>
      <c r="J42" s="18">
        <f t="shared" si="0"/>
        <v>0</v>
      </c>
      <c r="K42" s="39">
        <f>SUM(J34:J46)</f>
        <v>0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0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si="0"/>
        <v>0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0"/>
        <v>0</v>
      </c>
      <c r="K61" s="26"/>
    </row>
    <row r="62" spans="1:11" x14ac:dyDescent="0.25">
      <c r="A62" s="32" t="s">
        <v>27</v>
      </c>
      <c r="B62" s="31"/>
      <c r="C62" s="30"/>
      <c r="D62" s="30"/>
      <c r="E62" s="30"/>
      <c r="F62" s="30"/>
      <c r="G62" s="30"/>
      <c r="H62" s="30"/>
      <c r="I62" s="100"/>
      <c r="J62" s="18">
        <f t="shared" si="0"/>
        <v>0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25">
      <c r="A65" s="29" t="s">
        <v>24</v>
      </c>
      <c r="B65" s="28"/>
      <c r="C65" s="27"/>
      <c r="D65" s="27"/>
      <c r="E65" s="27"/>
      <c r="F65" s="27"/>
      <c r="G65" s="27"/>
      <c r="H65" s="27"/>
      <c r="I65" s="107"/>
      <c r="J65" s="18">
        <f t="shared" si="0"/>
        <v>0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25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0"/>
        <v>0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0"/>
        <v>0</v>
      </c>
      <c r="K70" s="22"/>
    </row>
    <row r="71" spans="1:11" x14ac:dyDescent="0.25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0"/>
        <v>0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0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0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0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0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0"/>
        <v>0</v>
      </c>
      <c r="K78" s="22"/>
    </row>
    <row r="79" spans="1:11" x14ac:dyDescent="0.25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0"/>
        <v>0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3.8" thickBot="1" x14ac:dyDescent="0.3">
      <c r="A81" s="21" t="s">
        <v>9</v>
      </c>
      <c r="B81" s="20">
        <f>SUM(B28:B80)</f>
        <v>0</v>
      </c>
      <c r="C81" s="20">
        <f>SUM(C28:C80)</f>
        <v>0</v>
      </c>
      <c r="D81" s="19">
        <f>SUM(D27:D80)</f>
        <v>0</v>
      </c>
      <c r="E81" s="19">
        <f>SUM(E28:E80)</f>
        <v>0</v>
      </c>
      <c r="F81" s="19">
        <f>SUM(F28:F80)</f>
        <v>0</v>
      </c>
      <c r="G81" s="19">
        <f>SUM(G28:G80)</f>
        <v>0</v>
      </c>
      <c r="H81" s="19">
        <f>SUM(H28:H80)</f>
        <v>0</v>
      </c>
      <c r="I81" s="109"/>
      <c r="J81" s="18">
        <f t="shared" si="0"/>
        <v>0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/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/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/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/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/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/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0</v>
      </c>
      <c r="E91" s="3"/>
      <c r="F91" s="3" t="s">
        <v>0</v>
      </c>
      <c r="G91" s="4"/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45AD2-01A0-4A8F-A2AB-EDBD095A43EE}">
  <sheetPr>
    <pageSetUpPr fitToPage="1"/>
  </sheetPr>
  <dimension ref="A1:K92"/>
  <sheetViews>
    <sheetView tabSelected="1" topLeftCell="A6" workbookViewId="0">
      <selection activeCell="E16" sqref="E16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135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2427379.04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11507.3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14342.28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956.58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>
        <v>5458.85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>
        <v>782.05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227391.03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100</v>
      </c>
      <c r="B22" s="71" t="s">
        <v>103</v>
      </c>
      <c r="C22" s="70">
        <v>4440.47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264878.56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9165.5400000000009</v>
      </c>
      <c r="C28" s="44">
        <v>3078.16</v>
      </c>
      <c r="D28" s="44">
        <v>2825.89</v>
      </c>
      <c r="E28" s="44">
        <v>4975.8</v>
      </c>
      <c r="F28" s="44">
        <v>2872.96</v>
      </c>
      <c r="G28" s="44">
        <v>3558.96</v>
      </c>
      <c r="H28" s="44">
        <v>7902.94</v>
      </c>
      <c r="I28" s="99">
        <v>249.14</v>
      </c>
      <c r="J28" s="18">
        <f>SUM(B28:I28)</f>
        <v>34629.39</v>
      </c>
      <c r="K28" s="43"/>
    </row>
    <row r="29" spans="1:11" x14ac:dyDescent="0.25">
      <c r="A29" s="37" t="s">
        <v>59</v>
      </c>
      <c r="B29" s="36"/>
      <c r="C29" s="35"/>
      <c r="D29" s="35">
        <v>80.81</v>
      </c>
      <c r="E29" s="35"/>
      <c r="F29" s="35"/>
      <c r="G29" s="35">
        <v>91.35</v>
      </c>
      <c r="H29" s="35">
        <v>179.19</v>
      </c>
      <c r="I29" s="106"/>
      <c r="J29" s="18">
        <f t="shared" ref="J28:J81" si="0">SUM(B29:H29)</f>
        <v>351.35</v>
      </c>
      <c r="K29" s="34"/>
    </row>
    <row r="30" spans="1:11" x14ac:dyDescent="0.25">
      <c r="A30" s="32" t="s">
        <v>97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5">
      <c r="A31" s="37" t="s">
        <v>58</v>
      </c>
      <c r="B31" s="36"/>
      <c r="C31" s="35">
        <v>561.66</v>
      </c>
      <c r="D31" s="35">
        <v>489.16</v>
      </c>
      <c r="E31" s="35"/>
      <c r="F31" s="35">
        <v>76.510000000000005</v>
      </c>
      <c r="G31" s="35">
        <v>552.98</v>
      </c>
      <c r="H31" s="35">
        <v>1084.68</v>
      </c>
      <c r="I31" s="106"/>
      <c r="J31" s="18">
        <f t="shared" si="0"/>
        <v>2764.99</v>
      </c>
      <c r="K31" s="39">
        <f>SUM(J28:J33)</f>
        <v>38133.969999999994</v>
      </c>
    </row>
    <row r="32" spans="1:11" x14ac:dyDescent="0.25">
      <c r="A32" s="32" t="s">
        <v>57</v>
      </c>
      <c r="B32" s="31"/>
      <c r="C32" s="30"/>
      <c r="D32" s="30">
        <v>58.5</v>
      </c>
      <c r="E32" s="30">
        <v>133.88</v>
      </c>
      <c r="F32" s="30"/>
      <c r="G32" s="30">
        <v>66.13</v>
      </c>
      <c r="H32" s="30">
        <v>129.72999999999999</v>
      </c>
      <c r="I32" s="100"/>
      <c r="J32" s="18">
        <f t="shared" si="0"/>
        <v>388.24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543.4</v>
      </c>
      <c r="C34" s="30">
        <v>205.77</v>
      </c>
      <c r="D34" s="30">
        <v>207.03</v>
      </c>
      <c r="E34" s="30">
        <v>303.25</v>
      </c>
      <c r="F34" s="30">
        <v>175.09</v>
      </c>
      <c r="G34" s="30">
        <v>256.32</v>
      </c>
      <c r="H34" s="30">
        <v>551.71</v>
      </c>
      <c r="I34" s="100">
        <v>15.44</v>
      </c>
      <c r="J34" s="18">
        <f>SUM(B34:I34)</f>
        <v>2258.0099999999998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127.08</v>
      </c>
      <c r="C36" s="30">
        <v>48.11</v>
      </c>
      <c r="D36" s="30">
        <v>48.45</v>
      </c>
      <c r="E36" s="30">
        <v>70.930000000000007</v>
      </c>
      <c r="F36" s="30">
        <v>40.950000000000003</v>
      </c>
      <c r="G36" s="30">
        <v>59.93</v>
      </c>
      <c r="H36" s="30">
        <v>129.02000000000001</v>
      </c>
      <c r="I36" s="100">
        <v>3.62</v>
      </c>
      <c r="J36" s="18">
        <f>SUM(B36:I36)</f>
        <v>528.09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2139.2399999999998</v>
      </c>
      <c r="C38" s="30">
        <v>849.54</v>
      </c>
      <c r="D38" s="30">
        <v>792.58</v>
      </c>
      <c r="E38" s="30">
        <v>1161.3399999999999</v>
      </c>
      <c r="F38" s="30">
        <v>688.42</v>
      </c>
      <c r="G38" s="30">
        <v>981.02</v>
      </c>
      <c r="H38" s="30">
        <v>2139.5700000000002</v>
      </c>
      <c r="I38" s="100">
        <v>58.14</v>
      </c>
      <c r="J38" s="18">
        <f>SUM(B38:I38)</f>
        <v>8809.8499999999985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>
        <v>21.64</v>
      </c>
      <c r="C40" s="30"/>
      <c r="D40" s="30">
        <v>5.54</v>
      </c>
      <c r="E40" s="30">
        <v>1.35</v>
      </c>
      <c r="F40" s="30"/>
      <c r="G40" s="30">
        <v>6.5</v>
      </c>
      <c r="H40" s="30">
        <v>12.98</v>
      </c>
      <c r="I40" s="100"/>
      <c r="J40" s="18">
        <f t="shared" si="0"/>
        <v>48.010000000000005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329.94</v>
      </c>
      <c r="C42" s="30">
        <v>131.03</v>
      </c>
      <c r="D42" s="30">
        <v>115.5</v>
      </c>
      <c r="E42" s="30">
        <v>183.93</v>
      </c>
      <c r="F42" s="30">
        <v>106.18</v>
      </c>
      <c r="G42" s="30">
        <v>143.19</v>
      </c>
      <c r="H42" s="30">
        <v>313.68</v>
      </c>
      <c r="I42" s="100">
        <v>8.9600000000000009</v>
      </c>
      <c r="J42" s="18">
        <f>SUM(B42:I42)</f>
        <v>1332.4100000000003</v>
      </c>
      <c r="K42" s="39">
        <f>SUM(J34:J46)</f>
        <v>12976.369999999999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51110.34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>
        <v>29.25</v>
      </c>
      <c r="D47" s="35">
        <v>45.5</v>
      </c>
      <c r="E47" s="35">
        <v>35.75</v>
      </c>
      <c r="F47" s="35">
        <v>48.75</v>
      </c>
      <c r="G47" s="35">
        <v>55.25</v>
      </c>
      <c r="H47" s="35">
        <v>110.5</v>
      </c>
      <c r="I47" s="106"/>
      <c r="J47" s="18">
        <f t="shared" si="0"/>
        <v>325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>
        <v>117.9</v>
      </c>
      <c r="D60" s="30"/>
      <c r="E60" s="30">
        <v>29.28</v>
      </c>
      <c r="F60" s="30">
        <v>163.76</v>
      </c>
      <c r="G60" s="30"/>
      <c r="H60" s="30"/>
      <c r="I60" s="100"/>
      <c r="J60" s="18">
        <f t="shared" si="0"/>
        <v>310.94</v>
      </c>
      <c r="K60" s="22"/>
    </row>
    <row r="61" spans="1:11" x14ac:dyDescent="0.25">
      <c r="A61" s="29" t="s">
        <v>28</v>
      </c>
      <c r="B61" s="28"/>
      <c r="C61" s="27"/>
      <c r="D61" s="27">
        <v>33.57</v>
      </c>
      <c r="E61" s="27"/>
      <c r="F61" s="27"/>
      <c r="G61" s="27">
        <v>34.479999999999997</v>
      </c>
      <c r="H61" s="27">
        <v>81.45</v>
      </c>
      <c r="I61" s="107"/>
      <c r="J61" s="18">
        <f t="shared" si="0"/>
        <v>149.5</v>
      </c>
      <c r="K61" s="26"/>
    </row>
    <row r="62" spans="1:11" x14ac:dyDescent="0.25">
      <c r="A62" s="32" t="s">
        <v>27</v>
      </c>
      <c r="B62" s="31"/>
      <c r="C62" s="30">
        <v>1622.46</v>
      </c>
      <c r="D62" s="30">
        <v>763.39</v>
      </c>
      <c r="E62" s="30">
        <v>1004.57</v>
      </c>
      <c r="F62" s="30">
        <v>2127.46</v>
      </c>
      <c r="G62" s="30">
        <v>901.96</v>
      </c>
      <c r="H62" s="30">
        <v>1803.91</v>
      </c>
      <c r="I62" s="100"/>
      <c r="J62" s="18">
        <f t="shared" si="0"/>
        <v>8223.75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25">
      <c r="A65" s="29" t="s">
        <v>24</v>
      </c>
      <c r="B65" s="28"/>
      <c r="C65" s="27">
        <v>13873.28</v>
      </c>
      <c r="D65" s="27">
        <v>12054.42</v>
      </c>
      <c r="E65" s="27">
        <v>12862.58</v>
      </c>
      <c r="F65" s="27">
        <v>20412.04</v>
      </c>
      <c r="G65" s="27">
        <v>14246.29</v>
      </c>
      <c r="H65" s="27">
        <v>28596.04</v>
      </c>
      <c r="I65" s="107"/>
      <c r="J65" s="18">
        <f t="shared" si="0"/>
        <v>102044.65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25">
      <c r="A67" s="29" t="s">
        <v>22</v>
      </c>
      <c r="B67" s="28"/>
      <c r="C67" s="27">
        <v>96.52</v>
      </c>
      <c r="D67" s="27">
        <v>34.99</v>
      </c>
      <c r="E67" s="27"/>
      <c r="F67" s="27"/>
      <c r="G67" s="27">
        <v>41.33</v>
      </c>
      <c r="H67" s="27">
        <v>83.59</v>
      </c>
      <c r="I67" s="107"/>
      <c r="J67" s="18">
        <f t="shared" si="0"/>
        <v>256.42999999999995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25">
      <c r="A70" s="32" t="s">
        <v>19</v>
      </c>
      <c r="B70" s="31">
        <v>1718</v>
      </c>
      <c r="C70" s="30"/>
      <c r="D70" s="30"/>
      <c r="E70" s="30"/>
      <c r="F70" s="30"/>
      <c r="G70" s="30"/>
      <c r="H70" s="30"/>
      <c r="I70" s="100"/>
      <c r="J70" s="18">
        <f t="shared" si="0"/>
        <v>1718</v>
      </c>
      <c r="K70" s="22"/>
    </row>
    <row r="71" spans="1:11" x14ac:dyDescent="0.25">
      <c r="A71" s="29" t="s">
        <v>18</v>
      </c>
      <c r="B71" s="28"/>
      <c r="C71" s="27"/>
      <c r="D71" s="27"/>
      <c r="E71" s="27"/>
      <c r="F71" s="27"/>
      <c r="G71" s="27"/>
      <c r="H71" s="27"/>
      <c r="I71" s="107"/>
      <c r="J71" s="18">
        <f t="shared" si="0"/>
        <v>0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>
        <v>480.86</v>
      </c>
      <c r="H73" s="27">
        <v>961.73</v>
      </c>
      <c r="I73" s="107"/>
      <c r="J73" s="18">
        <f t="shared" si="0"/>
        <v>1442.5900000000001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0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25">
      <c r="A76" s="32" t="s">
        <v>13</v>
      </c>
      <c r="B76" s="31"/>
      <c r="C76" s="30"/>
      <c r="D76" s="30">
        <v>406.89</v>
      </c>
      <c r="E76" s="30"/>
      <c r="F76" s="30"/>
      <c r="G76" s="30"/>
      <c r="H76" s="30"/>
      <c r="I76" s="100"/>
      <c r="J76" s="18">
        <f t="shared" si="0"/>
        <v>406.89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0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0"/>
        <v>0</v>
      </c>
      <c r="K78" s="22"/>
    </row>
    <row r="79" spans="1:11" x14ac:dyDescent="0.25">
      <c r="A79" s="29" t="s">
        <v>10</v>
      </c>
      <c r="B79" s="28"/>
      <c r="C79" s="27">
        <v>950.44</v>
      </c>
      <c r="D79" s="27">
        <v>784.5</v>
      </c>
      <c r="E79" s="27">
        <v>1119.4000000000001</v>
      </c>
      <c r="F79" s="27">
        <v>891.98</v>
      </c>
      <c r="G79" s="27">
        <v>1130.07</v>
      </c>
      <c r="H79" s="27">
        <v>3457.05</v>
      </c>
      <c r="I79" s="107"/>
      <c r="J79" s="18">
        <f t="shared" si="0"/>
        <v>8333.44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3.8" thickBot="1" x14ac:dyDescent="0.3">
      <c r="A81" s="21" t="s">
        <v>9</v>
      </c>
      <c r="B81" s="20">
        <f>SUM(B28:B80)</f>
        <v>14044.84</v>
      </c>
      <c r="C81" s="20">
        <f>SUM(C28:C80)</f>
        <v>21564.12</v>
      </c>
      <c r="D81" s="19">
        <f>SUM(D27:D80)</f>
        <v>18746.72</v>
      </c>
      <c r="E81" s="19">
        <f>SUM(E28:E80)</f>
        <v>21882.06</v>
      </c>
      <c r="F81" s="19">
        <f>SUM(F28:F80)</f>
        <v>27604.100000000002</v>
      </c>
      <c r="G81" s="19">
        <f>SUM(G28:G80)</f>
        <v>22606.620000000003</v>
      </c>
      <c r="H81" s="19">
        <f>SUM(H28:H80)</f>
        <v>47537.770000000004</v>
      </c>
      <c r="I81" s="109">
        <v>335.3</v>
      </c>
      <c r="J81" s="18">
        <v>174321.53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2427379.04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264878.56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-174321.53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v>2517936.0699999998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185310.75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-2528.2600000000002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2700718.56</v>
      </c>
      <c r="E91" s="3"/>
      <c r="F91" s="3" t="s">
        <v>0</v>
      </c>
      <c r="G91" s="4">
        <v>79639.23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E69D-8ED0-4B91-8BEB-B4B90CF02091}">
  <sheetPr>
    <pageSetUpPr fitToPage="1"/>
  </sheetPr>
  <dimension ref="A1:K92"/>
  <sheetViews>
    <sheetView topLeftCell="A76" workbookViewId="0">
      <selection activeCell="D87" sqref="D87:D91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134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2428766.4300000002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11895.01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6200.78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207.27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146998.65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100</v>
      </c>
      <c r="B22" s="71" t="s">
        <v>103</v>
      </c>
      <c r="C22" s="70">
        <v>5575.98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170877.69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8640.75</v>
      </c>
      <c r="C28" s="44">
        <v>3078.16</v>
      </c>
      <c r="D28" s="44">
        <v>2469.7199999999998</v>
      </c>
      <c r="E28" s="44">
        <v>4975.8</v>
      </c>
      <c r="F28" s="44">
        <v>3510.2</v>
      </c>
      <c r="G28" s="44">
        <v>3138.03</v>
      </c>
      <c r="H28" s="44">
        <v>7061.08</v>
      </c>
      <c r="I28" s="99">
        <v>249.14</v>
      </c>
      <c r="J28" s="18">
        <f>SUM(B28:I28)</f>
        <v>33122.879999999997</v>
      </c>
      <c r="K28" s="43"/>
    </row>
    <row r="29" spans="1:11" x14ac:dyDescent="0.25">
      <c r="A29" s="37" t="s">
        <v>59</v>
      </c>
      <c r="B29" s="36"/>
      <c r="C29" s="35"/>
      <c r="D29" s="35">
        <v>150.32</v>
      </c>
      <c r="E29" s="35"/>
      <c r="F29" s="35"/>
      <c r="G29" s="35">
        <v>169.93</v>
      </c>
      <c r="H29" s="35">
        <v>333.34</v>
      </c>
      <c r="I29" s="106"/>
      <c r="J29" s="18">
        <f t="shared" ref="J29:J80" si="0">SUM(B29:H29)</f>
        <v>653.58999999999992</v>
      </c>
      <c r="K29" s="34"/>
    </row>
    <row r="30" spans="1:11" x14ac:dyDescent="0.25">
      <c r="A30" s="32" t="s">
        <v>97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5">
      <c r="A31" s="37" t="s">
        <v>58</v>
      </c>
      <c r="B31" s="36"/>
      <c r="C31" s="35">
        <v>708.18</v>
      </c>
      <c r="D31" s="35">
        <v>600.57000000000005</v>
      </c>
      <c r="E31" s="35"/>
      <c r="F31" s="35"/>
      <c r="G31" s="35">
        <v>678.9</v>
      </c>
      <c r="H31" s="35">
        <v>1331.68</v>
      </c>
      <c r="I31" s="106"/>
      <c r="J31" s="18">
        <f t="shared" si="0"/>
        <v>3319.33</v>
      </c>
      <c r="K31" s="39">
        <f>SUM(J28:J33)</f>
        <v>37695.56</v>
      </c>
    </row>
    <row r="32" spans="1:11" x14ac:dyDescent="0.25">
      <c r="A32" s="32" t="s">
        <v>57</v>
      </c>
      <c r="B32" s="31"/>
      <c r="C32" s="30"/>
      <c r="D32" s="30">
        <v>78.8</v>
      </c>
      <c r="E32" s="30">
        <v>257.04000000000002</v>
      </c>
      <c r="F32" s="30"/>
      <c r="G32" s="30">
        <v>89.12</v>
      </c>
      <c r="H32" s="30">
        <v>174.8</v>
      </c>
      <c r="I32" s="100"/>
      <c r="J32" s="18">
        <f t="shared" si="0"/>
        <v>599.76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510.86</v>
      </c>
      <c r="C34" s="30">
        <v>214.86</v>
      </c>
      <c r="D34" s="30">
        <v>198.26</v>
      </c>
      <c r="E34" s="30">
        <v>310.89</v>
      </c>
      <c r="F34" s="30">
        <v>209.85</v>
      </c>
      <c r="G34" s="30">
        <v>245.34</v>
      </c>
      <c r="H34" s="30">
        <v>529.20000000000005</v>
      </c>
      <c r="I34" s="100">
        <v>15.44</v>
      </c>
      <c r="J34" s="18">
        <f>SUM(B34:I34)</f>
        <v>2234.6999999999998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119.47</v>
      </c>
      <c r="C36" s="30">
        <v>50.24</v>
      </c>
      <c r="D36" s="30">
        <v>46.34</v>
      </c>
      <c r="E36" s="30">
        <v>72.739999999999995</v>
      </c>
      <c r="F36" s="30">
        <v>49.08</v>
      </c>
      <c r="G36" s="30">
        <v>57.38</v>
      </c>
      <c r="H36" s="30">
        <v>123.77</v>
      </c>
      <c r="I36" s="100">
        <v>3.62</v>
      </c>
      <c r="J36" s="18">
        <f>SUM(B36:I36)</f>
        <v>522.64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2016.77</v>
      </c>
      <c r="C38" s="30">
        <v>883.74</v>
      </c>
      <c r="D38" s="30">
        <v>751.69</v>
      </c>
      <c r="E38" s="30">
        <v>1161.3399999999999</v>
      </c>
      <c r="F38" s="30">
        <v>819.3</v>
      </c>
      <c r="G38" s="30">
        <v>930.5</v>
      </c>
      <c r="H38" s="30">
        <v>2036.7</v>
      </c>
      <c r="I38" s="100">
        <v>58.14</v>
      </c>
      <c r="J38" s="18">
        <f>SUM(B38:I38)</f>
        <v>8658.18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>
        <v>16.39</v>
      </c>
      <c r="C40" s="30"/>
      <c r="D40" s="30">
        <v>5.76</v>
      </c>
      <c r="E40" s="30">
        <v>2.56</v>
      </c>
      <c r="F40" s="30">
        <v>6.37</v>
      </c>
      <c r="G40" s="30">
        <v>6.73</v>
      </c>
      <c r="H40" s="30">
        <v>13.44</v>
      </c>
      <c r="I40" s="100"/>
      <c r="J40" s="18">
        <f t="shared" si="0"/>
        <v>51.25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311.05</v>
      </c>
      <c r="C42" s="30">
        <v>136.30000000000001</v>
      </c>
      <c r="D42" s="30">
        <v>110.14</v>
      </c>
      <c r="E42" s="30">
        <v>188.36</v>
      </c>
      <c r="F42" s="30">
        <v>126.36</v>
      </c>
      <c r="G42" s="30">
        <v>136.5</v>
      </c>
      <c r="H42" s="30">
        <v>299.95999999999998</v>
      </c>
      <c r="I42" s="100">
        <v>8.9600000000000009</v>
      </c>
      <c r="J42" s="18">
        <f>SUM(B42:I42)</f>
        <v>1317.63</v>
      </c>
      <c r="K42" s="39">
        <f>SUM(J34:J46)</f>
        <v>12784.400000000001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50479.96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>
        <v>248.39</v>
      </c>
      <c r="D51" s="27"/>
      <c r="E51" s="27"/>
      <c r="F51" s="27">
        <v>95.26</v>
      </c>
      <c r="G51" s="27"/>
      <c r="H51" s="27"/>
      <c r="I51" s="107"/>
      <c r="J51" s="18">
        <f t="shared" si="0"/>
        <v>343.65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>
        <v>446.71</v>
      </c>
      <c r="D60" s="30"/>
      <c r="E60" s="30">
        <v>44.6</v>
      </c>
      <c r="F60" s="30">
        <v>98.25</v>
      </c>
      <c r="G60" s="30"/>
      <c r="H60" s="30"/>
      <c r="I60" s="100"/>
      <c r="J60" s="18">
        <f t="shared" si="0"/>
        <v>589.55999999999995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0"/>
        <v>0</v>
      </c>
      <c r="K61" s="26"/>
    </row>
    <row r="62" spans="1:11" x14ac:dyDescent="0.25">
      <c r="A62" s="32" t="s">
        <v>27</v>
      </c>
      <c r="B62" s="31"/>
      <c r="C62" s="30">
        <v>352.8</v>
      </c>
      <c r="D62" s="30">
        <v>963.29</v>
      </c>
      <c r="E62" s="30">
        <v>1506.77</v>
      </c>
      <c r="F62" s="30">
        <v>642.34</v>
      </c>
      <c r="G62" s="30">
        <v>1138.3399999999999</v>
      </c>
      <c r="H62" s="30">
        <v>2276.6999999999998</v>
      </c>
      <c r="I62" s="100"/>
      <c r="J62" s="18">
        <f t="shared" si="0"/>
        <v>6880.24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25">
      <c r="A65" s="29" t="s">
        <v>24</v>
      </c>
      <c r="B65" s="28"/>
      <c r="C65" s="27">
        <v>4383.1499999999996</v>
      </c>
      <c r="D65" s="27">
        <v>11539.75</v>
      </c>
      <c r="E65" s="27">
        <v>16840.29</v>
      </c>
      <c r="F65" s="27">
        <v>12422.14</v>
      </c>
      <c r="G65" s="27">
        <v>13637.77</v>
      </c>
      <c r="H65" s="27">
        <v>27287.02</v>
      </c>
      <c r="I65" s="107"/>
      <c r="J65" s="18">
        <f t="shared" si="0"/>
        <v>86110.12000000001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25">
      <c r="A67" s="29" t="s">
        <v>22</v>
      </c>
      <c r="B67" s="28"/>
      <c r="C67" s="27">
        <v>108.7</v>
      </c>
      <c r="D67" s="27">
        <v>89.79</v>
      </c>
      <c r="E67" s="27">
        <v>111.61</v>
      </c>
      <c r="F67" s="27"/>
      <c r="G67" s="27">
        <v>106.07</v>
      </c>
      <c r="H67" s="27">
        <v>212.12</v>
      </c>
      <c r="I67" s="107"/>
      <c r="J67" s="18">
        <f t="shared" si="0"/>
        <v>628.29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0"/>
        <v>0</v>
      </c>
      <c r="K70" s="22"/>
    </row>
    <row r="71" spans="1:11" x14ac:dyDescent="0.25">
      <c r="A71" s="29" t="s">
        <v>18</v>
      </c>
      <c r="B71" s="28">
        <v>77.98</v>
      </c>
      <c r="C71" s="27"/>
      <c r="D71" s="27">
        <v>14.34</v>
      </c>
      <c r="E71" s="27"/>
      <c r="F71" s="27"/>
      <c r="G71" s="27">
        <v>16.91</v>
      </c>
      <c r="H71" s="27">
        <v>33.82</v>
      </c>
      <c r="I71" s="107"/>
      <c r="J71" s="18">
        <f t="shared" si="0"/>
        <v>143.05000000000001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0"/>
        <v>0</v>
      </c>
      <c r="K73" s="26"/>
    </row>
    <row r="74" spans="1:11" x14ac:dyDescent="0.25">
      <c r="A74" s="32" t="s">
        <v>15</v>
      </c>
      <c r="B74" s="31"/>
      <c r="C74" s="30"/>
      <c r="D74" s="30">
        <v>1809.61</v>
      </c>
      <c r="E74" s="30"/>
      <c r="F74" s="30"/>
      <c r="G74" s="30">
        <v>2138.63</v>
      </c>
      <c r="H74" s="30">
        <v>4277.25</v>
      </c>
      <c r="I74" s="100"/>
      <c r="J74" s="18">
        <f t="shared" si="0"/>
        <v>8225.49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25">
      <c r="A76" s="32" t="s">
        <v>13</v>
      </c>
      <c r="B76" s="31">
        <v>17570</v>
      </c>
      <c r="C76" s="30"/>
      <c r="D76" s="30"/>
      <c r="E76" s="30"/>
      <c r="F76" s="30"/>
      <c r="G76" s="30"/>
      <c r="H76" s="30"/>
      <c r="I76" s="100"/>
      <c r="J76" s="18">
        <f t="shared" si="0"/>
        <v>17570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0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0"/>
        <v>0</v>
      </c>
      <c r="K78" s="22"/>
    </row>
    <row r="79" spans="1:11" x14ac:dyDescent="0.25">
      <c r="A79" s="29" t="s">
        <v>10</v>
      </c>
      <c r="B79" s="28"/>
      <c r="C79" s="27">
        <v>950.44</v>
      </c>
      <c r="D79" s="27">
        <v>784.5</v>
      </c>
      <c r="E79" s="27">
        <v>1119.4000000000001</v>
      </c>
      <c r="F79" s="27">
        <v>891.98</v>
      </c>
      <c r="G79" s="27">
        <v>1130.07</v>
      </c>
      <c r="H79" s="27">
        <v>3457.05</v>
      </c>
      <c r="I79" s="107"/>
      <c r="J79" s="18">
        <f t="shared" si="0"/>
        <v>8333.44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3.8" thickBot="1" x14ac:dyDescent="0.3">
      <c r="A81" s="21" t="s">
        <v>9</v>
      </c>
      <c r="B81" s="20">
        <f>SUM(B28:B80)</f>
        <v>29263.269999999997</v>
      </c>
      <c r="C81" s="20">
        <f>SUM(C28:C80)</f>
        <v>11561.67</v>
      </c>
      <c r="D81" s="19">
        <f>SUM(D27:D80)</f>
        <v>19612.88</v>
      </c>
      <c r="E81" s="19">
        <f>SUM(E28:E80)</f>
        <v>26591.4</v>
      </c>
      <c r="F81" s="19">
        <f>SUM(F28:F80)</f>
        <v>18871.129999999997</v>
      </c>
      <c r="G81" s="19">
        <f>SUM(G28:G80)</f>
        <v>23620.22</v>
      </c>
      <c r="H81" s="19">
        <f>SUM(H28:H80)</f>
        <v>49447.930000000008</v>
      </c>
      <c r="I81" s="109">
        <v>335.3</v>
      </c>
      <c r="J81" s="18">
        <f>SUM(B81:I81)</f>
        <v>179303.8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2428766.4300000002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170877.69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-179303.8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>
        <v>7038.72</v>
      </c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v>2427379.04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231831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-4591.5600000000004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SUM(D87:D90)</f>
        <v>2654618.48</v>
      </c>
      <c r="E91" s="3"/>
      <c r="F91" s="3" t="s">
        <v>0</v>
      </c>
      <c r="G91" s="4">
        <v>74814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27724-C288-4D85-836A-F6600B142B87}">
  <sheetPr>
    <pageSetUpPr fitToPage="1"/>
  </sheetPr>
  <dimension ref="A1:K92"/>
  <sheetViews>
    <sheetView topLeftCell="A67" workbookViewId="0">
      <selection activeCell="D88" sqref="D88:D91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133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2511958.23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13008.02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>
        <v>6083.55</v>
      </c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450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19541.57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7001.26</v>
      </c>
      <c r="C28" s="44">
        <v>1539.08</v>
      </c>
      <c r="D28" s="44">
        <v>1222.4100000000001</v>
      </c>
      <c r="E28" s="44">
        <v>2487.9</v>
      </c>
      <c r="F28" s="44">
        <v>1998.76</v>
      </c>
      <c r="G28" s="44">
        <v>1554.3</v>
      </c>
      <c r="H28" s="44">
        <v>3501.11</v>
      </c>
      <c r="I28" s="99">
        <v>124.57</v>
      </c>
      <c r="J28" s="18">
        <f>SUM(B28:I28)</f>
        <v>19429.39</v>
      </c>
      <c r="K28" s="43"/>
    </row>
    <row r="29" spans="1:11" x14ac:dyDescent="0.25">
      <c r="A29" s="37" t="s">
        <v>59</v>
      </c>
      <c r="B29" s="36"/>
      <c r="C29" s="35">
        <v>179.08</v>
      </c>
      <c r="D29" s="35">
        <v>218.91</v>
      </c>
      <c r="E29" s="35">
        <v>580.61</v>
      </c>
      <c r="F29" s="35">
        <v>319.67</v>
      </c>
      <c r="G29" s="35">
        <v>247.48</v>
      </c>
      <c r="H29" s="35">
        <v>485.41</v>
      </c>
      <c r="I29" s="106"/>
      <c r="J29" s="18">
        <f t="shared" ref="J29:J80" si="0">SUM(B29:H29)</f>
        <v>2031.16</v>
      </c>
      <c r="K29" s="34"/>
    </row>
    <row r="30" spans="1:11" x14ac:dyDescent="0.25">
      <c r="A30" s="32" t="s">
        <v>97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5">
      <c r="A31" s="37" t="s">
        <v>58</v>
      </c>
      <c r="B31" s="36"/>
      <c r="C31" s="35">
        <v>73.260000000000005</v>
      </c>
      <c r="D31" s="35"/>
      <c r="E31" s="35"/>
      <c r="F31" s="35">
        <v>21.86</v>
      </c>
      <c r="G31" s="35"/>
      <c r="H31" s="35"/>
      <c r="I31" s="106"/>
      <c r="J31" s="18">
        <f t="shared" si="0"/>
        <v>95.12</v>
      </c>
      <c r="K31" s="39">
        <f>SUM(J28:J33)</f>
        <v>21796.66</v>
      </c>
    </row>
    <row r="32" spans="1:11" x14ac:dyDescent="0.25">
      <c r="A32" s="32" t="s">
        <v>57</v>
      </c>
      <c r="B32" s="31"/>
      <c r="C32" s="30"/>
      <c r="D32" s="30">
        <v>55.43</v>
      </c>
      <c r="E32" s="30"/>
      <c r="F32" s="30"/>
      <c r="G32" s="30">
        <v>62.66</v>
      </c>
      <c r="H32" s="30">
        <v>122.9</v>
      </c>
      <c r="I32" s="100"/>
      <c r="J32" s="18">
        <f t="shared" si="0"/>
        <v>240.99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418.05</v>
      </c>
      <c r="C34" s="30">
        <v>102.31</v>
      </c>
      <c r="D34" s="30">
        <v>90.67</v>
      </c>
      <c r="E34" s="30">
        <v>183.85</v>
      </c>
      <c r="F34" s="30">
        <v>134.58000000000001</v>
      </c>
      <c r="G34" s="30">
        <v>113.09</v>
      </c>
      <c r="H34" s="30">
        <v>245.74</v>
      </c>
      <c r="I34" s="100">
        <v>7.72</v>
      </c>
      <c r="J34" s="18">
        <f>SUM(B34:I34)</f>
        <v>1296.01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97.76</v>
      </c>
      <c r="C36" s="30">
        <v>23.93</v>
      </c>
      <c r="D36" s="30">
        <v>21.18</v>
      </c>
      <c r="E36" s="30">
        <v>43</v>
      </c>
      <c r="F36" s="30">
        <v>31.47</v>
      </c>
      <c r="G36" s="30">
        <v>26.44</v>
      </c>
      <c r="H36" s="30">
        <v>57.5</v>
      </c>
      <c r="I36" s="100">
        <v>1.81</v>
      </c>
      <c r="J36" s="18">
        <f>SUM(B36:I36)</f>
        <v>303.08999999999997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1634.1</v>
      </c>
      <c r="C38" s="30">
        <v>418.12</v>
      </c>
      <c r="D38" s="30">
        <v>336.41</v>
      </c>
      <c r="E38" s="30">
        <v>716.19</v>
      </c>
      <c r="F38" s="30">
        <v>546.23</v>
      </c>
      <c r="G38" s="30">
        <v>420.53</v>
      </c>
      <c r="H38" s="30">
        <v>930.45</v>
      </c>
      <c r="I38" s="100">
        <v>29.07</v>
      </c>
      <c r="J38" s="18">
        <f>SUM(B38:I38)</f>
        <v>5031.0999999999995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>
        <v>3.04</v>
      </c>
      <c r="E40" s="30"/>
      <c r="F40" s="30">
        <v>5.62</v>
      </c>
      <c r="G40" s="30">
        <v>3.55</v>
      </c>
      <c r="H40" s="30">
        <v>7.06</v>
      </c>
      <c r="I40" s="100"/>
      <c r="J40" s="18">
        <f t="shared" si="0"/>
        <v>19.27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252.04</v>
      </c>
      <c r="C42" s="30">
        <v>64.489999999999995</v>
      </c>
      <c r="D42" s="30">
        <v>49.36</v>
      </c>
      <c r="E42" s="30">
        <v>110.46</v>
      </c>
      <c r="F42" s="30">
        <v>84.47</v>
      </c>
      <c r="G42" s="30">
        <v>61.77</v>
      </c>
      <c r="H42" s="30">
        <v>137.28</v>
      </c>
      <c r="I42" s="100">
        <v>4.4800000000000004</v>
      </c>
      <c r="J42" s="18">
        <f>SUM(B42:I42)</f>
        <v>764.34999999999991</v>
      </c>
      <c r="K42" s="39">
        <f>SUM(J34:J46)</f>
        <v>7413.82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29210.48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>
        <v>294.75</v>
      </c>
      <c r="D47" s="35">
        <v>458.5</v>
      </c>
      <c r="E47" s="35">
        <v>360.25</v>
      </c>
      <c r="F47" s="35">
        <v>491.25</v>
      </c>
      <c r="G47" s="35">
        <v>556.75</v>
      </c>
      <c r="H47" s="35">
        <v>1113.5</v>
      </c>
      <c r="I47" s="106"/>
      <c r="J47" s="18">
        <f t="shared" si="0"/>
        <v>3275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>
        <v>24.92</v>
      </c>
      <c r="D51" s="27">
        <v>135.32</v>
      </c>
      <c r="E51" s="27">
        <v>181.56</v>
      </c>
      <c r="F51" s="27"/>
      <c r="G51" s="27">
        <v>141.16</v>
      </c>
      <c r="H51" s="27">
        <v>311.75</v>
      </c>
      <c r="I51" s="107"/>
      <c r="J51" s="18">
        <f t="shared" si="0"/>
        <v>794.71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>
        <v>96.35</v>
      </c>
      <c r="D53" s="27">
        <v>149.88</v>
      </c>
      <c r="E53" s="27">
        <v>117.76</v>
      </c>
      <c r="F53" s="27">
        <v>160.58000000000001</v>
      </c>
      <c r="G53" s="27">
        <v>182</v>
      </c>
      <c r="H53" s="27">
        <v>363.99</v>
      </c>
      <c r="I53" s="107"/>
      <c r="J53" s="18">
        <f t="shared" si="0"/>
        <v>1070.56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>
        <v>30</v>
      </c>
      <c r="C58" s="30"/>
      <c r="D58" s="30"/>
      <c r="E58" s="30"/>
      <c r="F58" s="30"/>
      <c r="G58" s="30"/>
      <c r="H58" s="30"/>
      <c r="I58" s="100"/>
      <c r="J58" s="18">
        <f t="shared" si="0"/>
        <v>30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/>
      <c r="D60" s="30"/>
      <c r="E60" s="30"/>
      <c r="F60" s="30"/>
      <c r="G60" s="30"/>
      <c r="H60" s="30"/>
      <c r="I60" s="100"/>
      <c r="J60" s="18">
        <f t="shared" si="0"/>
        <v>0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0"/>
        <v>0</v>
      </c>
      <c r="K61" s="26"/>
    </row>
    <row r="62" spans="1:11" x14ac:dyDescent="0.25">
      <c r="A62" s="32" t="s">
        <v>27</v>
      </c>
      <c r="B62" s="31"/>
      <c r="C62" s="30">
        <v>446.38</v>
      </c>
      <c r="D62" s="30">
        <v>330.41</v>
      </c>
      <c r="E62" s="30">
        <v>725.43</v>
      </c>
      <c r="F62" s="30">
        <v>613.66999999999996</v>
      </c>
      <c r="G62" s="30">
        <v>366.93</v>
      </c>
      <c r="H62" s="30">
        <v>770.82</v>
      </c>
      <c r="I62" s="100"/>
      <c r="J62" s="18">
        <f t="shared" si="0"/>
        <v>3253.64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25">
      <c r="A65" s="29" t="s">
        <v>24</v>
      </c>
      <c r="B65" s="28"/>
      <c r="C65" s="27">
        <v>5413.9</v>
      </c>
      <c r="D65" s="27">
        <v>4742.37</v>
      </c>
      <c r="E65" s="27">
        <v>5952.29</v>
      </c>
      <c r="F65" s="27">
        <v>5883.84</v>
      </c>
      <c r="G65" s="27">
        <v>5357.88</v>
      </c>
      <c r="H65" s="27">
        <v>11103.36</v>
      </c>
      <c r="I65" s="107"/>
      <c r="J65" s="18">
        <f t="shared" si="0"/>
        <v>38453.64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25">
      <c r="A67" s="29" t="s">
        <v>22</v>
      </c>
      <c r="B67" s="28"/>
      <c r="C67" s="27"/>
      <c r="D67" s="27">
        <v>4.99</v>
      </c>
      <c r="E67" s="27"/>
      <c r="F67" s="27"/>
      <c r="G67" s="27">
        <v>5.19</v>
      </c>
      <c r="H67" s="27">
        <v>153</v>
      </c>
      <c r="I67" s="107"/>
      <c r="J67" s="18">
        <f t="shared" si="0"/>
        <v>163.18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0"/>
        <v>0</v>
      </c>
      <c r="K70" s="22"/>
    </row>
    <row r="71" spans="1:11" x14ac:dyDescent="0.25">
      <c r="A71" s="29" t="s">
        <v>18</v>
      </c>
      <c r="B71" s="28"/>
      <c r="C71" s="27"/>
      <c r="D71" s="27">
        <v>184.35</v>
      </c>
      <c r="E71" s="27"/>
      <c r="F71" s="27"/>
      <c r="G71" s="27">
        <v>217.86</v>
      </c>
      <c r="H71" s="27">
        <v>435.71</v>
      </c>
      <c r="I71" s="107"/>
      <c r="J71" s="18">
        <f t="shared" si="0"/>
        <v>837.92000000000007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>
        <v>9093.34</v>
      </c>
      <c r="G73" s="27"/>
      <c r="H73" s="27"/>
      <c r="I73" s="107"/>
      <c r="J73" s="18">
        <f t="shared" si="0"/>
        <v>9093.34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0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0"/>
        <v>0</v>
      </c>
      <c r="K76" s="22"/>
    </row>
    <row r="77" spans="1:11" x14ac:dyDescent="0.25">
      <c r="A77" s="29" t="s">
        <v>12</v>
      </c>
      <c r="B77" s="28">
        <v>498.75</v>
      </c>
      <c r="C77" s="27"/>
      <c r="D77" s="27"/>
      <c r="E77" s="27"/>
      <c r="F77" s="27"/>
      <c r="G77" s="27"/>
      <c r="H77" s="27"/>
      <c r="I77" s="107"/>
      <c r="J77" s="18">
        <f t="shared" si="0"/>
        <v>498.75</v>
      </c>
      <c r="K77" s="26"/>
    </row>
    <row r="78" spans="1:11" x14ac:dyDescent="0.25">
      <c r="A78" s="32" t="s">
        <v>11</v>
      </c>
      <c r="B78" s="31"/>
      <c r="C78" s="30">
        <v>60</v>
      </c>
      <c r="D78" s="30">
        <v>110</v>
      </c>
      <c r="E78" s="30">
        <v>60</v>
      </c>
      <c r="F78" s="30">
        <v>60</v>
      </c>
      <c r="G78" s="30">
        <v>130</v>
      </c>
      <c r="H78" s="30">
        <v>260</v>
      </c>
      <c r="I78" s="100"/>
      <c r="J78" s="18">
        <f t="shared" si="0"/>
        <v>680</v>
      </c>
      <c r="K78" s="22"/>
    </row>
    <row r="79" spans="1:11" x14ac:dyDescent="0.25">
      <c r="A79" s="29" t="s">
        <v>10</v>
      </c>
      <c r="B79" s="28"/>
      <c r="C79" s="27">
        <v>950.44</v>
      </c>
      <c r="D79" s="27">
        <v>784.5</v>
      </c>
      <c r="E79" s="27">
        <v>1119.4000000000001</v>
      </c>
      <c r="F79" s="27">
        <v>891.98</v>
      </c>
      <c r="G79" s="27">
        <v>1130.07</v>
      </c>
      <c r="H79" s="27">
        <v>3457.04</v>
      </c>
      <c r="I79" s="107"/>
      <c r="J79" s="18">
        <f t="shared" si="0"/>
        <v>8333.43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3.8" thickBot="1" x14ac:dyDescent="0.3">
      <c r="A81" s="21" t="s">
        <v>9</v>
      </c>
      <c r="B81" s="20">
        <f>SUM(B28:B80)</f>
        <v>9931.9600000000009</v>
      </c>
      <c r="C81" s="20">
        <f>SUM(C28:C80)</f>
        <v>9687.01</v>
      </c>
      <c r="D81" s="19">
        <f>SUM(D27:D80)</f>
        <v>8897.73</v>
      </c>
      <c r="E81" s="19">
        <f>SUM(E28:E80)</f>
        <v>12638.7</v>
      </c>
      <c r="F81" s="19">
        <f>SUM(F28:F80)</f>
        <v>20337.32</v>
      </c>
      <c r="G81" s="19">
        <f>SUM(G28:G80)</f>
        <v>10577.660000000002</v>
      </c>
      <c r="H81" s="19">
        <f>SUM(H28:H80)</f>
        <v>23456.62</v>
      </c>
      <c r="I81" s="109">
        <v>167.65</v>
      </c>
      <c r="J81" s="18">
        <f>SUM(B81:I81)</f>
        <v>95694.65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ht="13.8" thickBot="1" x14ac:dyDescent="0.3">
      <c r="A83" s="12"/>
      <c r="B83" s="11" t="s">
        <v>7</v>
      </c>
      <c r="C83" s="9"/>
      <c r="D83" s="88">
        <v>2511958.23</v>
      </c>
      <c r="E83" s="9"/>
      <c r="F83" s="9"/>
      <c r="G83" s="9"/>
      <c r="H83" s="9"/>
      <c r="I83" s="9"/>
      <c r="J83" s="8"/>
      <c r="K83" s="8"/>
    </row>
    <row r="84" spans="1:11" ht="13.8" thickTop="1" x14ac:dyDescent="0.25">
      <c r="A84" s="13"/>
      <c r="B84" s="11" t="s">
        <v>6</v>
      </c>
      <c r="C84" s="9"/>
      <c r="D84" s="10">
        <v>19541.57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139</v>
      </c>
      <c r="C85" s="9"/>
      <c r="D85" s="10">
        <v>-95694.65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>
        <v>-7038.72</v>
      </c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2428766.4299999997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152092.20000000001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-12268.12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2568590.5099999998</v>
      </c>
      <c r="E91" s="3"/>
      <c r="F91" s="3" t="s">
        <v>0</v>
      </c>
      <c r="G91" s="4">
        <v>72361.45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A954E-2F01-4DB0-88F1-F50009A46A71}">
  <sheetPr>
    <pageSetUpPr fitToPage="1"/>
  </sheetPr>
  <dimension ref="A1:K92"/>
  <sheetViews>
    <sheetView topLeftCell="A73" workbookViewId="0">
      <selection activeCell="A98" sqref="A98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132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1984682.68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-12076.79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>
        <v>-16231.18</v>
      </c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/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/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-28307.97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5907.3</v>
      </c>
      <c r="C28" s="44"/>
      <c r="D28" s="44"/>
      <c r="E28" s="44"/>
      <c r="F28" s="44"/>
      <c r="G28" s="44"/>
      <c r="H28" s="44"/>
      <c r="I28" s="99"/>
      <c r="J28" s="18">
        <f>SUM(B28:I28)</f>
        <v>5907.3</v>
      </c>
      <c r="K28" s="43"/>
    </row>
    <row r="29" spans="1:11" x14ac:dyDescent="0.25">
      <c r="A29" s="37" t="s">
        <v>59</v>
      </c>
      <c r="B29" s="36"/>
      <c r="C29" s="35"/>
      <c r="D29" s="35">
        <v>45.54</v>
      </c>
      <c r="E29" s="35"/>
      <c r="F29" s="35"/>
      <c r="G29" s="35">
        <v>51.48</v>
      </c>
      <c r="H29" s="35">
        <v>100.98</v>
      </c>
      <c r="I29" s="106"/>
      <c r="J29" s="18">
        <f t="shared" ref="J29:J80" si="0">SUM(B29:H29)</f>
        <v>198</v>
      </c>
      <c r="K29" s="34"/>
    </row>
    <row r="30" spans="1:11" x14ac:dyDescent="0.25">
      <c r="A30" s="32" t="s">
        <v>97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5">
      <c r="A31" s="37" t="s">
        <v>58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6105.3</v>
      </c>
    </row>
    <row r="32" spans="1:11" x14ac:dyDescent="0.25">
      <c r="A32" s="32" t="s">
        <v>57</v>
      </c>
      <c r="B32" s="31"/>
      <c r="C32" s="30"/>
      <c r="D32" s="30"/>
      <c r="E32" s="30"/>
      <c r="F32" s="30"/>
      <c r="G32" s="30"/>
      <c r="H32" s="30"/>
      <c r="I32" s="100"/>
      <c r="J32" s="18">
        <f t="shared" si="0"/>
        <v>0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357.69</v>
      </c>
      <c r="C34" s="30"/>
      <c r="D34" s="30">
        <v>2.82</v>
      </c>
      <c r="E34" s="30"/>
      <c r="F34" s="30"/>
      <c r="G34" s="30">
        <v>3.19</v>
      </c>
      <c r="H34" s="30">
        <v>6.27</v>
      </c>
      <c r="I34" s="100"/>
      <c r="J34" s="18">
        <f>SUM(B34:I34)</f>
        <v>369.96999999999997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83.64</v>
      </c>
      <c r="C36" s="30"/>
      <c r="D36" s="30">
        <v>0.66</v>
      </c>
      <c r="E36" s="30"/>
      <c r="F36" s="30"/>
      <c r="G36" s="30">
        <v>0.75</v>
      </c>
      <c r="H36" s="30">
        <v>1.46</v>
      </c>
      <c r="I36" s="100"/>
      <c r="J36" s="18">
        <f>SUM(B36:I36)</f>
        <v>86.509999999999991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1378.77</v>
      </c>
      <c r="C38" s="30"/>
      <c r="D38" s="30">
        <v>10.63</v>
      </c>
      <c r="E38" s="30"/>
      <c r="F38" s="30"/>
      <c r="G38" s="30">
        <v>12.01</v>
      </c>
      <c r="H38" s="30">
        <v>23.57</v>
      </c>
      <c r="I38" s="100"/>
      <c r="J38" s="18">
        <f>SUM(B38:I38)</f>
        <v>1424.98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/>
      <c r="E40" s="30"/>
      <c r="F40" s="30"/>
      <c r="G40" s="30"/>
      <c r="H40" s="30"/>
      <c r="I40" s="100"/>
      <c r="J40" s="18">
        <f t="shared" si="0"/>
        <v>0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212.66</v>
      </c>
      <c r="C42" s="30"/>
      <c r="D42" s="30">
        <v>1.64</v>
      </c>
      <c r="E42" s="30"/>
      <c r="F42" s="30"/>
      <c r="G42" s="30">
        <v>1.85</v>
      </c>
      <c r="H42" s="30">
        <v>3.64</v>
      </c>
      <c r="I42" s="100"/>
      <c r="J42" s="18">
        <f>SUM(B42:I42)</f>
        <v>219.78999999999996</v>
      </c>
      <c r="K42" s="39">
        <f>SUM(J34:J46)</f>
        <v>2101.25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8206.5499999999993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/>
      <c r="E51" s="27"/>
      <c r="F51" s="27"/>
      <c r="G51" s="27"/>
      <c r="H51" s="27"/>
      <c r="I51" s="107"/>
      <c r="J51" s="18">
        <f t="shared" si="0"/>
        <v>0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>
        <v>355.22</v>
      </c>
      <c r="D60" s="30">
        <v>158.47999999999999</v>
      </c>
      <c r="E60" s="30">
        <v>374.53</v>
      </c>
      <c r="F60" s="30">
        <v>400.28</v>
      </c>
      <c r="G60" s="30">
        <v>167.89</v>
      </c>
      <c r="H60" s="30">
        <v>376.4</v>
      </c>
      <c r="I60" s="100"/>
      <c r="J60" s="18">
        <f t="shared" si="0"/>
        <v>1832.8000000000002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0"/>
        <v>0</v>
      </c>
      <c r="K61" s="26"/>
    </row>
    <row r="62" spans="1:11" x14ac:dyDescent="0.25">
      <c r="A62" s="32" t="s">
        <v>27</v>
      </c>
      <c r="B62" s="31"/>
      <c r="C62" s="30"/>
      <c r="D62" s="30">
        <v>14.02</v>
      </c>
      <c r="E62" s="30"/>
      <c r="F62" s="30"/>
      <c r="G62" s="30">
        <v>14.62</v>
      </c>
      <c r="H62" s="30">
        <v>32.28</v>
      </c>
      <c r="I62" s="100"/>
      <c r="J62" s="18">
        <f t="shared" si="0"/>
        <v>60.92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25">
      <c r="A65" s="29" t="s">
        <v>24</v>
      </c>
      <c r="B65" s="28"/>
      <c r="C65" s="27">
        <v>-99.02</v>
      </c>
      <c r="D65" s="27">
        <v>71.86</v>
      </c>
      <c r="E65" s="27"/>
      <c r="F65" s="27">
        <v>-162.1</v>
      </c>
      <c r="G65" s="27">
        <v>74.97</v>
      </c>
      <c r="H65" s="27">
        <v>165.56</v>
      </c>
      <c r="I65" s="107"/>
      <c r="J65" s="18">
        <f t="shared" si="0"/>
        <v>51.27000000000001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25">
      <c r="A67" s="29" t="s">
        <v>22</v>
      </c>
      <c r="B67" s="28"/>
      <c r="C67" s="27"/>
      <c r="D67" s="27"/>
      <c r="E67" s="27"/>
      <c r="F67" s="27"/>
      <c r="G67" s="27"/>
      <c r="H67" s="27"/>
      <c r="I67" s="107"/>
      <c r="J67" s="18">
        <f t="shared" si="0"/>
        <v>0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0"/>
        <v>0</v>
      </c>
      <c r="K70" s="22"/>
    </row>
    <row r="71" spans="1:11" x14ac:dyDescent="0.25">
      <c r="A71" s="29" t="s">
        <v>18</v>
      </c>
      <c r="B71" s="28"/>
      <c r="C71" s="27">
        <v>25.72</v>
      </c>
      <c r="D71" s="27">
        <v>102.01</v>
      </c>
      <c r="E71" s="27">
        <v>31.44</v>
      </c>
      <c r="F71" s="27">
        <v>42.87</v>
      </c>
      <c r="G71" s="27">
        <v>113.29</v>
      </c>
      <c r="H71" s="27">
        <v>240.06</v>
      </c>
      <c r="I71" s="107"/>
      <c r="J71" s="18">
        <f t="shared" si="0"/>
        <v>555.3900000000001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0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0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0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0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0"/>
        <v>0</v>
      </c>
      <c r="K78" s="22"/>
    </row>
    <row r="79" spans="1:11" x14ac:dyDescent="0.25">
      <c r="A79" s="29" t="s">
        <v>10</v>
      </c>
      <c r="B79" s="28"/>
      <c r="C79" s="27">
        <v>950.44</v>
      </c>
      <c r="D79" s="27">
        <v>784.5</v>
      </c>
      <c r="E79" s="27">
        <v>1119.4000000000001</v>
      </c>
      <c r="F79" s="27">
        <v>891.98</v>
      </c>
      <c r="G79" s="27">
        <v>1130.07</v>
      </c>
      <c r="H79" s="27">
        <v>3457.04</v>
      </c>
      <c r="I79" s="107"/>
      <c r="J79" s="18">
        <f t="shared" si="0"/>
        <v>8333.43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3.8" thickBot="1" x14ac:dyDescent="0.3">
      <c r="A81" s="21" t="s">
        <v>9</v>
      </c>
      <c r="B81" s="20">
        <f>SUM(B28:B80)</f>
        <v>7940.0599999999995</v>
      </c>
      <c r="C81" s="20">
        <f>SUM(C28:C80)</f>
        <v>1232.3600000000001</v>
      </c>
      <c r="D81" s="19">
        <f>SUM(D27:D80)</f>
        <v>1192.1599999999999</v>
      </c>
      <c r="E81" s="19">
        <f>SUM(E28:E80)</f>
        <v>1525.3700000000001</v>
      </c>
      <c r="F81" s="19">
        <f>SUM(F28:F80)</f>
        <v>1173.03</v>
      </c>
      <c r="G81" s="19">
        <f>SUM(G28:G80)</f>
        <v>1570.12</v>
      </c>
      <c r="H81" s="19">
        <f>SUM(H28:H80)</f>
        <v>4407.26</v>
      </c>
      <c r="I81" s="109"/>
      <c r="J81" s="18">
        <f>SUM(B81:I81)</f>
        <v>19040.36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2505115.34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28307.97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-19040.36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>
        <v>-2424.7199999999998</v>
      </c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2511958.23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5093.55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-681292.58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1835759.1999999997</v>
      </c>
      <c r="E91" s="3"/>
      <c r="F91" s="3" t="s">
        <v>0</v>
      </c>
      <c r="G91" s="4">
        <v>50311.56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opLeftCell="A76" workbookViewId="0">
      <selection activeCell="A103" sqref="A103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0.109375" bestFit="1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128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1984682.68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13202.81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/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20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/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/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143557.29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100</v>
      </c>
      <c r="B23" s="62" t="s">
        <v>103</v>
      </c>
      <c r="C23" s="64">
        <v>1121.47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 t="s">
        <v>75</v>
      </c>
      <c r="B24" s="62"/>
      <c r="C24" s="9">
        <v>157901.57</v>
      </c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9088.52</v>
      </c>
      <c r="C28" s="44">
        <v>8695.56</v>
      </c>
      <c r="D28" s="44">
        <v>4636.6000000000004</v>
      </c>
      <c r="E28" s="44">
        <v>12247</v>
      </c>
      <c r="F28" s="44">
        <v>11920.07</v>
      </c>
      <c r="G28" s="44">
        <v>5460.87</v>
      </c>
      <c r="H28" s="44">
        <v>10049.76</v>
      </c>
      <c r="I28" s="99">
        <v>693.16</v>
      </c>
      <c r="J28" s="18">
        <f>SUM(B28:I28)</f>
        <v>62791.540000000008</v>
      </c>
      <c r="K28" s="43"/>
    </row>
    <row r="29" spans="1:11" x14ac:dyDescent="0.25">
      <c r="A29" s="37" t="s">
        <v>59</v>
      </c>
      <c r="B29" s="36"/>
      <c r="C29" s="35">
        <v>21.84</v>
      </c>
      <c r="D29" s="35">
        <v>631.57000000000005</v>
      </c>
      <c r="E29" s="35"/>
      <c r="F29" s="35">
        <v>1308</v>
      </c>
      <c r="G29" s="35">
        <v>713.98</v>
      </c>
      <c r="H29" s="35">
        <v>1400.5</v>
      </c>
      <c r="I29" s="106"/>
      <c r="J29" s="18">
        <f t="shared" ref="J29:J59" si="0">SUM(B29:H29)</f>
        <v>4075.8900000000003</v>
      </c>
      <c r="K29" s="34"/>
    </row>
    <row r="30" spans="1:11" x14ac:dyDescent="0.25">
      <c r="A30" s="32" t="s">
        <v>97</v>
      </c>
      <c r="B30" s="31"/>
      <c r="C30" s="30"/>
      <c r="D30" s="30"/>
      <c r="E30" s="30"/>
      <c r="F30" s="30"/>
      <c r="G30" s="30"/>
      <c r="H30" s="30"/>
      <c r="I30" s="100"/>
      <c r="J30" s="18">
        <f t="shared" si="0"/>
        <v>0</v>
      </c>
      <c r="K30" s="22"/>
    </row>
    <row r="31" spans="1:11" x14ac:dyDescent="0.25">
      <c r="A31" s="37" t="s">
        <v>58</v>
      </c>
      <c r="B31" s="36"/>
      <c r="C31" s="35">
        <v>35.57</v>
      </c>
      <c r="D31" s="35">
        <v>6.9</v>
      </c>
      <c r="E31" s="35"/>
      <c r="F31" s="35">
        <v>41.2</v>
      </c>
      <c r="G31" s="35">
        <v>7.79</v>
      </c>
      <c r="H31" s="35">
        <v>15.28</v>
      </c>
      <c r="I31" s="106"/>
      <c r="J31" s="18">
        <f t="shared" si="0"/>
        <v>106.74000000000001</v>
      </c>
      <c r="K31" s="39">
        <f>SUM(J28:J33)</f>
        <v>67161.37000000001</v>
      </c>
    </row>
    <row r="32" spans="1:11" x14ac:dyDescent="0.25">
      <c r="A32" s="32" t="s">
        <v>57</v>
      </c>
      <c r="B32" s="31"/>
      <c r="C32" s="30"/>
      <c r="D32" s="30">
        <v>32.28</v>
      </c>
      <c r="E32" s="30">
        <v>46.8</v>
      </c>
      <c r="F32" s="30"/>
      <c r="G32" s="30">
        <v>36.51</v>
      </c>
      <c r="H32" s="30">
        <v>71.61</v>
      </c>
      <c r="I32" s="100"/>
      <c r="J32" s="18">
        <f t="shared" si="0"/>
        <v>187.2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893.25</v>
      </c>
      <c r="C34" s="30">
        <v>493.76</v>
      </c>
      <c r="D34" s="30">
        <v>314.47000000000003</v>
      </c>
      <c r="E34" s="30">
        <v>728.32</v>
      </c>
      <c r="F34" s="30">
        <v>780.95</v>
      </c>
      <c r="G34" s="30">
        <v>369.93</v>
      </c>
      <c r="H34" s="30">
        <v>682.2</v>
      </c>
      <c r="I34" s="100">
        <v>42.19</v>
      </c>
      <c r="J34" s="18">
        <f>SUM(B34:I34)</f>
        <v>4305.07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208.89</v>
      </c>
      <c r="C36" s="30">
        <v>115.48</v>
      </c>
      <c r="D36" s="30">
        <v>73.569999999999993</v>
      </c>
      <c r="E36" s="30">
        <v>170.32</v>
      </c>
      <c r="F36" s="30">
        <v>182.63</v>
      </c>
      <c r="G36" s="30">
        <v>86.5</v>
      </c>
      <c r="H36" s="30">
        <v>159.58000000000001</v>
      </c>
      <c r="I36" s="100">
        <v>9.89</v>
      </c>
      <c r="J36" s="18">
        <f>SUM(B36:I36)</f>
        <v>1006.86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4028.02</v>
      </c>
      <c r="C38" s="30">
        <v>2344.9</v>
      </c>
      <c r="D38" s="30">
        <v>1413.25</v>
      </c>
      <c r="E38" s="30">
        <v>3280.95</v>
      </c>
      <c r="F38" s="30">
        <v>3554.86</v>
      </c>
      <c r="G38" s="30">
        <v>1656.35</v>
      </c>
      <c r="H38" s="30">
        <v>3071.56</v>
      </c>
      <c r="I38" s="100">
        <v>185.72</v>
      </c>
      <c r="J38" s="18">
        <f>SUM(B38:I38)</f>
        <v>19535.61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>
        <v>2.44</v>
      </c>
      <c r="C40" s="30"/>
      <c r="D40" s="30">
        <v>0.86</v>
      </c>
      <c r="E40" s="30">
        <v>0.47</v>
      </c>
      <c r="F40" s="30">
        <v>1.2</v>
      </c>
      <c r="G40" s="30">
        <v>0.92</v>
      </c>
      <c r="H40" s="30">
        <v>1.93</v>
      </c>
      <c r="I40" s="100"/>
      <c r="J40" s="18">
        <f t="shared" si="0"/>
        <v>7.8199999999999994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177.04</v>
      </c>
      <c r="C42" s="30">
        <v>315.10000000000002</v>
      </c>
      <c r="D42" s="30">
        <v>192.33</v>
      </c>
      <c r="E42" s="30">
        <v>442.58</v>
      </c>
      <c r="F42" s="30">
        <v>477.69</v>
      </c>
      <c r="G42" s="30">
        <v>225.31</v>
      </c>
      <c r="H42" s="30">
        <v>418.09</v>
      </c>
      <c r="I42" s="100">
        <v>24.97</v>
      </c>
      <c r="J42" s="18">
        <f>SUM(B42:I42)</f>
        <v>2273.1099999999997</v>
      </c>
      <c r="K42" s="39">
        <f>SUM(J34:J46)</f>
        <v>33075.5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100236.87000000001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>
        <v>5947.03</v>
      </c>
      <c r="C45" s="35"/>
      <c r="D45" s="35"/>
      <c r="E45" s="35"/>
      <c r="F45" s="35"/>
      <c r="G45" s="35"/>
      <c r="H45" s="35"/>
      <c r="I45" s="106"/>
      <c r="J45" s="18">
        <f t="shared" si="0"/>
        <v>5947.03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>
        <v>110.93</v>
      </c>
      <c r="D51" s="27">
        <v>15.15</v>
      </c>
      <c r="E51" s="27"/>
      <c r="F51" s="27">
        <v>90.41</v>
      </c>
      <c r="G51" s="27">
        <v>15.8</v>
      </c>
      <c r="H51" s="27">
        <v>34.9</v>
      </c>
      <c r="I51" s="107"/>
      <c r="J51" s="18">
        <f t="shared" si="0"/>
        <v>267.19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/>
      <c r="D53" s="27"/>
      <c r="E53" s="27"/>
      <c r="F53" s="27"/>
      <c r="G53" s="27"/>
      <c r="H53" s="27"/>
      <c r="I53" s="107"/>
      <c r="J53" s="18">
        <f t="shared" si="0"/>
        <v>0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>
        <v>140</v>
      </c>
      <c r="C59" s="27"/>
      <c r="D59" s="27"/>
      <c r="E59" s="27"/>
      <c r="F59" s="27"/>
      <c r="G59" s="27"/>
      <c r="H59" s="27"/>
      <c r="I59" s="107"/>
      <c r="J59" s="18">
        <f t="shared" si="0"/>
        <v>140</v>
      </c>
      <c r="K59" s="26"/>
    </row>
    <row r="60" spans="1:11" x14ac:dyDescent="0.25">
      <c r="A60" s="32" t="s">
        <v>29</v>
      </c>
      <c r="B60" s="31">
        <v>90</v>
      </c>
      <c r="C60" s="30">
        <v>98.1</v>
      </c>
      <c r="D60" s="30">
        <v>33.299999999999997</v>
      </c>
      <c r="E60" s="30">
        <v>100.8</v>
      </c>
      <c r="F60" s="30">
        <v>104.4</v>
      </c>
      <c r="G60" s="30">
        <v>35.1</v>
      </c>
      <c r="H60" s="30">
        <v>78.3</v>
      </c>
      <c r="I60" s="100"/>
      <c r="J60" s="18">
        <f t="shared" ref="J60:J80" si="1">SUM(B60:H60)</f>
        <v>540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/>
      <c r="C62" s="30">
        <v>580.63</v>
      </c>
      <c r="D62" s="30">
        <v>120.35</v>
      </c>
      <c r="E62" s="30">
        <v>3097.32</v>
      </c>
      <c r="F62" s="30">
        <v>677.55</v>
      </c>
      <c r="G62" s="30">
        <v>125.88</v>
      </c>
      <c r="H62" s="30">
        <v>278.60000000000002</v>
      </c>
      <c r="I62" s="100"/>
      <c r="J62" s="18">
        <f t="shared" si="1"/>
        <v>4880.3300000000008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>
        <v>7186.46</v>
      </c>
      <c r="D65" s="27">
        <v>2320.46</v>
      </c>
      <c r="E65" s="27">
        <v>3242.74</v>
      </c>
      <c r="F65" s="27">
        <v>10968.43</v>
      </c>
      <c r="G65" s="27">
        <v>2516</v>
      </c>
      <c r="H65" s="27">
        <v>5017.82</v>
      </c>
      <c r="I65" s="107"/>
      <c r="J65" s="18">
        <f t="shared" si="1"/>
        <v>31251.91</v>
      </c>
      <c r="K65" s="26"/>
    </row>
    <row r="66" spans="1:11" x14ac:dyDescent="0.25">
      <c r="A66" s="32" t="s">
        <v>23</v>
      </c>
      <c r="B66" s="31"/>
      <c r="C66" s="30"/>
      <c r="D66" s="30">
        <v>424.7</v>
      </c>
      <c r="E66" s="30"/>
      <c r="F66" s="30">
        <v>142.80000000000001</v>
      </c>
      <c r="G66" s="30">
        <v>443.17</v>
      </c>
      <c r="H66" s="30">
        <v>978.66</v>
      </c>
      <c r="I66" s="100"/>
      <c r="J66" s="18">
        <f t="shared" si="1"/>
        <v>1989.33</v>
      </c>
      <c r="K66" s="22"/>
    </row>
    <row r="67" spans="1:11" x14ac:dyDescent="0.25">
      <c r="A67" s="29" t="s">
        <v>22</v>
      </c>
      <c r="B67" s="28"/>
      <c r="C67" s="27"/>
      <c r="D67" s="27"/>
      <c r="E67" s="27"/>
      <c r="F67" s="27"/>
      <c r="G67" s="27"/>
      <c r="H67" s="27">
        <v>280.33</v>
      </c>
      <c r="I67" s="107"/>
      <c r="J67" s="18">
        <f t="shared" si="1"/>
        <v>280.33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/>
      <c r="D70" s="30"/>
      <c r="E70" s="30"/>
      <c r="F70" s="30"/>
      <c r="G70" s="30"/>
      <c r="H70" s="30"/>
      <c r="I70" s="100"/>
      <c r="J70" s="18">
        <f t="shared" si="1"/>
        <v>0</v>
      </c>
      <c r="K70" s="22"/>
    </row>
    <row r="71" spans="1:11" x14ac:dyDescent="0.25">
      <c r="A71" s="29" t="s">
        <v>18</v>
      </c>
      <c r="B71" s="28">
        <v>172.22</v>
      </c>
      <c r="C71" s="27">
        <v>2.36</v>
      </c>
      <c r="D71" s="27">
        <v>3.67</v>
      </c>
      <c r="E71" s="27">
        <v>3.15</v>
      </c>
      <c r="F71" s="27">
        <v>4.2</v>
      </c>
      <c r="G71" s="27">
        <v>3.94</v>
      </c>
      <c r="H71" s="27">
        <v>8.92</v>
      </c>
      <c r="I71" s="107"/>
      <c r="J71" s="18">
        <f t="shared" si="1"/>
        <v>198.45999999999998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5">
      <c r="A74" s="32" t="s">
        <v>15</v>
      </c>
      <c r="B74" s="31"/>
      <c r="C74" s="30">
        <v>235.56</v>
      </c>
      <c r="D74" s="30">
        <v>54.18</v>
      </c>
      <c r="E74" s="30">
        <v>235.57</v>
      </c>
      <c r="F74" s="30"/>
      <c r="G74" s="30">
        <v>56.53</v>
      </c>
      <c r="H74" s="30">
        <v>124.85</v>
      </c>
      <c r="I74" s="100"/>
      <c r="J74" s="18">
        <f t="shared" si="1"/>
        <v>706.68999999999994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5">
      <c r="A78" s="32" t="s">
        <v>11</v>
      </c>
      <c r="B78" s="31"/>
      <c r="C78" s="30"/>
      <c r="D78" s="30"/>
      <c r="E78" s="30"/>
      <c r="F78" s="30"/>
      <c r="G78" s="30"/>
      <c r="H78" s="30"/>
      <c r="I78" s="100"/>
      <c r="J78" s="18">
        <f t="shared" si="1"/>
        <v>0</v>
      </c>
      <c r="K78" s="22"/>
    </row>
    <row r="79" spans="1:11" x14ac:dyDescent="0.25">
      <c r="A79" s="29" t="s">
        <v>10</v>
      </c>
      <c r="B79" s="28"/>
      <c r="C79" s="27"/>
      <c r="D79" s="27">
        <v>2141.13</v>
      </c>
      <c r="E79" s="27"/>
      <c r="F79" s="27">
        <v>4862.67</v>
      </c>
      <c r="G79" s="27"/>
      <c r="H79" s="27"/>
      <c r="I79" s="107"/>
      <c r="J79" s="18">
        <f t="shared" si="1"/>
        <v>7003.8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 t="s">
        <v>9</v>
      </c>
      <c r="B81" s="20">
        <f>SUM(B28:B80)</f>
        <v>20747.410000000003</v>
      </c>
      <c r="C81" s="20">
        <f>SUM(C28:C80)</f>
        <v>20236.25</v>
      </c>
      <c r="D81" s="19">
        <f>SUM(D27:D80)</f>
        <v>12414.77</v>
      </c>
      <c r="E81" s="19">
        <f>SUM(E28:E80)</f>
        <v>23596.020000000004</v>
      </c>
      <c r="F81" s="19">
        <f>SUM(F28:F80)</f>
        <v>35117.06</v>
      </c>
      <c r="G81" s="19">
        <f>SUM(G28:G80)</f>
        <v>11754.58</v>
      </c>
      <c r="H81" s="19">
        <f>SUM(H28:H80)</f>
        <v>22672.89</v>
      </c>
      <c r="I81" s="109">
        <v>955.93</v>
      </c>
      <c r="J81" s="18">
        <f>SUM(B81:I81)</f>
        <v>147494.91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2494536.46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157901.57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113</v>
      </c>
      <c r="C85" s="9"/>
      <c r="D85" s="10">
        <v>-147494.91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>
        <v>172.22</v>
      </c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f>SUM(D83:D87)</f>
        <v>2505115.34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16231.18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-28154.06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f>SUM(D88:D90)</f>
        <v>2493192.46</v>
      </c>
      <c r="E91" s="3"/>
      <c r="F91" s="3" t="s">
        <v>0</v>
      </c>
      <c r="G91" s="4">
        <v>50311.56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2"/>
  <sheetViews>
    <sheetView workbookViewId="0">
      <selection activeCell="E15" sqref="E15"/>
    </sheetView>
  </sheetViews>
  <sheetFormatPr defaultRowHeight="13.2" x14ac:dyDescent="0.25"/>
  <cols>
    <col min="1" max="1" width="29.109375" customWidth="1"/>
    <col min="2" max="2" width="12.6640625" customWidth="1"/>
    <col min="3" max="3" width="12.44140625" customWidth="1"/>
    <col min="4" max="4" width="13.44140625" bestFit="1" customWidth="1"/>
    <col min="5" max="5" width="12.109375" customWidth="1"/>
    <col min="6" max="6" width="12.6640625" customWidth="1"/>
    <col min="7" max="7" width="13.109375" customWidth="1"/>
    <col min="8" max="9" width="12.6640625" customWidth="1"/>
    <col min="10" max="10" width="12.5546875" customWidth="1"/>
    <col min="11" max="11" width="11.6640625" customWidth="1"/>
  </cols>
  <sheetData>
    <row r="1" spans="1:11" ht="18" thickBot="1" x14ac:dyDescent="0.35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2"/>
      <c r="K1" s="97"/>
    </row>
    <row r="2" spans="1:11" x14ac:dyDescent="0.25">
      <c r="A2" s="96" t="s">
        <v>127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5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5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8" thickBot="1" x14ac:dyDescent="0.3">
      <c r="A5" s="90" t="s">
        <v>94</v>
      </c>
      <c r="B5" s="89" t="s">
        <v>93</v>
      </c>
      <c r="C5" s="88"/>
      <c r="D5" s="88"/>
      <c r="E5" s="88" t="s">
        <v>108</v>
      </c>
      <c r="F5" s="88"/>
      <c r="G5" s="88">
        <v>2417193.71</v>
      </c>
      <c r="H5" s="88"/>
      <c r="I5" s="88"/>
      <c r="J5" s="87"/>
      <c r="K5" s="87"/>
    </row>
    <row r="6" spans="1:11" ht="13.8" thickTop="1" x14ac:dyDescent="0.25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5">
      <c r="A7" s="85" t="s">
        <v>92</v>
      </c>
      <c r="B7" s="45" t="s">
        <v>91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5">
      <c r="A8" s="84" t="s">
        <v>90</v>
      </c>
      <c r="B8" s="31"/>
      <c r="C8" s="30">
        <v>1789970</v>
      </c>
      <c r="D8" s="30"/>
      <c r="E8" s="30"/>
      <c r="F8" s="30"/>
      <c r="G8" s="30"/>
      <c r="H8" s="30"/>
      <c r="I8" s="100"/>
      <c r="J8" s="81"/>
      <c r="K8" s="22"/>
    </row>
    <row r="9" spans="1:11" x14ac:dyDescent="0.25">
      <c r="A9" s="46" t="s">
        <v>89</v>
      </c>
      <c r="B9" s="80">
        <v>1510</v>
      </c>
      <c r="C9" s="44">
        <v>12865.63</v>
      </c>
      <c r="D9" s="45"/>
      <c r="E9" s="44"/>
      <c r="F9" s="44"/>
      <c r="G9" s="44"/>
      <c r="H9" s="44"/>
      <c r="I9" s="99"/>
      <c r="J9" s="18"/>
      <c r="K9" s="43"/>
    </row>
    <row r="10" spans="1:11" x14ac:dyDescent="0.25">
      <c r="A10" s="32" t="s">
        <v>88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5">
      <c r="A11" s="46" t="s">
        <v>87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5">
      <c r="A12" s="46" t="s">
        <v>86</v>
      </c>
      <c r="B12" s="83">
        <v>1629</v>
      </c>
      <c r="C12" s="44">
        <v>5262.08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5">
      <c r="A13" s="46" t="s">
        <v>85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5">
      <c r="A14" s="46" t="s">
        <v>84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5">
      <c r="A15" s="46" t="s">
        <v>83</v>
      </c>
      <c r="B15" s="80" t="s">
        <v>109</v>
      </c>
      <c r="C15" s="44"/>
      <c r="D15" s="45"/>
      <c r="E15" s="44" t="s">
        <v>93</v>
      </c>
      <c r="F15" s="44"/>
      <c r="G15" s="44"/>
      <c r="H15" s="44"/>
      <c r="I15" s="99"/>
      <c r="J15" s="18"/>
      <c r="K15" s="43"/>
    </row>
    <row r="16" spans="1:11" x14ac:dyDescent="0.25">
      <c r="A16" s="46" t="s">
        <v>82</v>
      </c>
      <c r="B16" s="80">
        <v>1631</v>
      </c>
      <c r="C16" s="44">
        <v>1358.71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5">
      <c r="A17" s="46" t="s">
        <v>81</v>
      </c>
      <c r="B17" s="80">
        <v>1629</v>
      </c>
      <c r="C17" s="44">
        <v>2140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5">
      <c r="A18" s="46" t="s">
        <v>80</v>
      </c>
      <c r="B18" s="80">
        <v>1629</v>
      </c>
      <c r="C18" s="44">
        <v>460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5">
      <c r="A19" s="32" t="s">
        <v>79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5">
      <c r="A20" s="46" t="s">
        <v>78</v>
      </c>
      <c r="B20" s="80">
        <v>3200</v>
      </c>
      <c r="C20" s="44">
        <v>11597.81</v>
      </c>
      <c r="D20" s="45"/>
      <c r="E20" s="44"/>
      <c r="F20" s="44"/>
      <c r="G20" s="44"/>
      <c r="H20" s="44"/>
      <c r="I20" s="99"/>
      <c r="J20" s="18"/>
      <c r="K20" s="43"/>
    </row>
    <row r="21" spans="1:11" x14ac:dyDescent="0.25">
      <c r="A21" s="79" t="s">
        <v>77</v>
      </c>
      <c r="B21" s="78">
        <v>4500</v>
      </c>
      <c r="C21" s="23">
        <v>162532.10999999999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5">
      <c r="A22" s="72" t="s">
        <v>76</v>
      </c>
      <c r="B22" s="71">
        <v>5341</v>
      </c>
      <c r="C22" s="70"/>
      <c r="D22" s="69"/>
      <c r="E22" s="68"/>
      <c r="F22" s="68"/>
      <c r="G22" s="68"/>
      <c r="H22" s="68"/>
      <c r="I22" s="102"/>
      <c r="J22" s="67"/>
      <c r="K22" s="66"/>
    </row>
    <row r="23" spans="1:11" x14ac:dyDescent="0.25">
      <c r="A23" s="65" t="s">
        <v>75</v>
      </c>
      <c r="B23" s="62"/>
      <c r="C23" s="64">
        <f>SUM(C9:C22)</f>
        <v>196216.33999999997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5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5">
      <c r="A25" s="59" t="s">
        <v>74</v>
      </c>
      <c r="B25" s="57" t="s">
        <v>73</v>
      </c>
      <c r="C25" s="58" t="s">
        <v>72</v>
      </c>
      <c r="D25" s="57" t="s">
        <v>71</v>
      </c>
      <c r="E25" s="57" t="s">
        <v>70</v>
      </c>
      <c r="F25" s="57" t="s">
        <v>69</v>
      </c>
      <c r="G25" s="57" t="s">
        <v>68</v>
      </c>
      <c r="H25" s="57" t="s">
        <v>67</v>
      </c>
      <c r="I25" s="103" t="s">
        <v>100</v>
      </c>
      <c r="J25" s="56" t="s">
        <v>9</v>
      </c>
      <c r="K25" s="55"/>
    </row>
    <row r="26" spans="1:11" x14ac:dyDescent="0.25">
      <c r="A26" s="52"/>
      <c r="B26" s="53" t="s">
        <v>66</v>
      </c>
      <c r="C26" s="54" t="s">
        <v>65</v>
      </c>
      <c r="D26" s="53" t="s">
        <v>64</v>
      </c>
      <c r="E26" s="53" t="s">
        <v>63</v>
      </c>
      <c r="F26" s="53" t="s">
        <v>62</v>
      </c>
      <c r="G26" s="54">
        <v>1255101</v>
      </c>
      <c r="H26" s="53" t="s">
        <v>61</v>
      </c>
      <c r="I26" s="104" t="s">
        <v>101</v>
      </c>
      <c r="J26" s="48"/>
      <c r="K26" s="47"/>
    </row>
    <row r="27" spans="1:11" x14ac:dyDescent="0.25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5">
      <c r="A28" s="46" t="s">
        <v>60</v>
      </c>
      <c r="B28" s="45">
        <v>4673.16</v>
      </c>
      <c r="C28" s="44">
        <v>3426</v>
      </c>
      <c r="D28" s="44">
        <v>2037.2</v>
      </c>
      <c r="E28" s="44">
        <v>4830.92</v>
      </c>
      <c r="F28" s="44">
        <v>4940.34</v>
      </c>
      <c r="G28" s="44">
        <v>2389.6799999999998</v>
      </c>
      <c r="H28" s="44">
        <v>4429.9799999999996</v>
      </c>
      <c r="I28" s="99">
        <v>378.24</v>
      </c>
      <c r="J28" s="18">
        <f>SUM(B28:I28)</f>
        <v>27105.520000000004</v>
      </c>
      <c r="K28" s="43"/>
    </row>
    <row r="29" spans="1:11" x14ac:dyDescent="0.25">
      <c r="A29" s="37" t="s">
        <v>59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59" si="0">SUM(B29:H29)</f>
        <v>0</v>
      </c>
      <c r="K29" s="34"/>
    </row>
    <row r="30" spans="1:11" x14ac:dyDescent="0.25">
      <c r="A30" s="32" t="s">
        <v>97</v>
      </c>
      <c r="B30" s="31"/>
      <c r="C30" s="30">
        <v>182</v>
      </c>
      <c r="D30" s="30">
        <v>197.58</v>
      </c>
      <c r="E30" s="30">
        <v>20.6</v>
      </c>
      <c r="F30" s="30"/>
      <c r="G30" s="30">
        <v>223.36</v>
      </c>
      <c r="H30" s="30">
        <v>438.12</v>
      </c>
      <c r="I30" s="100"/>
      <c r="J30" s="18">
        <f t="shared" si="0"/>
        <v>1061.6600000000001</v>
      </c>
      <c r="K30" s="22"/>
    </row>
    <row r="31" spans="1:11" x14ac:dyDescent="0.25">
      <c r="A31" s="37" t="s">
        <v>58</v>
      </c>
      <c r="B31" s="36"/>
      <c r="C31" s="35">
        <v>438.64</v>
      </c>
      <c r="D31" s="35">
        <v>468.16</v>
      </c>
      <c r="E31" s="35">
        <v>85.23</v>
      </c>
      <c r="F31" s="35">
        <v>195.7</v>
      </c>
      <c r="G31" s="35">
        <v>529.22</v>
      </c>
      <c r="H31" s="35">
        <v>1038.0899999999999</v>
      </c>
      <c r="I31" s="106"/>
      <c r="J31" s="18">
        <f t="shared" si="0"/>
        <v>2755.04</v>
      </c>
      <c r="K31" s="39">
        <f>SUM(J28:J33)</f>
        <v>32401.620000000006</v>
      </c>
    </row>
    <row r="32" spans="1:11" x14ac:dyDescent="0.25">
      <c r="A32" s="32" t="s">
        <v>57</v>
      </c>
      <c r="B32" s="31"/>
      <c r="C32" s="30"/>
      <c r="D32" s="30">
        <v>294.83</v>
      </c>
      <c r="E32" s="30">
        <v>130</v>
      </c>
      <c r="F32" s="30">
        <v>67.599999999999994</v>
      </c>
      <c r="G32" s="30">
        <v>333.26</v>
      </c>
      <c r="H32" s="30">
        <v>653.71</v>
      </c>
      <c r="I32" s="100"/>
      <c r="J32" s="18">
        <f t="shared" si="0"/>
        <v>1479.4</v>
      </c>
      <c r="K32" s="42"/>
    </row>
    <row r="33" spans="1:11" x14ac:dyDescent="0.25">
      <c r="A33" s="37" t="s">
        <v>56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5">
      <c r="A34" s="32" t="s">
        <v>55</v>
      </c>
      <c r="B34" s="31">
        <v>281.16000000000003</v>
      </c>
      <c r="C34" s="30">
        <v>230.43</v>
      </c>
      <c r="D34" s="30">
        <v>177.6</v>
      </c>
      <c r="E34" s="30">
        <v>301.37</v>
      </c>
      <c r="F34" s="30">
        <v>303.49</v>
      </c>
      <c r="G34" s="30">
        <v>206.5</v>
      </c>
      <c r="H34" s="30">
        <v>388</v>
      </c>
      <c r="I34" s="100">
        <v>22.2</v>
      </c>
      <c r="J34" s="18">
        <f>SUM(B34:I34)</f>
        <v>1910.7500000000002</v>
      </c>
      <c r="K34" s="22"/>
    </row>
    <row r="35" spans="1:11" x14ac:dyDescent="0.25">
      <c r="A35" s="37" t="s">
        <v>54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5">
      <c r="A36" s="32" t="s">
        <v>53</v>
      </c>
      <c r="B36" s="31">
        <v>65.760000000000005</v>
      </c>
      <c r="C36" s="30">
        <v>53.89</v>
      </c>
      <c r="D36" s="30">
        <v>41.55</v>
      </c>
      <c r="E36" s="30">
        <v>70.489999999999995</v>
      </c>
      <c r="F36" s="30">
        <v>70.97</v>
      </c>
      <c r="G36" s="30">
        <v>48.27</v>
      </c>
      <c r="H36" s="30">
        <v>90.75</v>
      </c>
      <c r="I36" s="100">
        <v>5.2</v>
      </c>
      <c r="J36" s="18">
        <f>SUM(B36:I36)</f>
        <v>446.87999999999994</v>
      </c>
      <c r="K36" s="22"/>
    </row>
    <row r="37" spans="1:11" x14ac:dyDescent="0.25">
      <c r="A37" s="37" t="s">
        <v>52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5">
      <c r="A38" s="32" t="s">
        <v>51</v>
      </c>
      <c r="B38" s="31">
        <v>1251.94</v>
      </c>
      <c r="C38" s="30">
        <v>1084.1099999999999</v>
      </c>
      <c r="D38" s="30">
        <v>724.15</v>
      </c>
      <c r="E38" s="30">
        <v>1322.55</v>
      </c>
      <c r="F38" s="30">
        <v>1375.94</v>
      </c>
      <c r="G38" s="30">
        <v>841.78</v>
      </c>
      <c r="H38" s="30">
        <v>1582.25</v>
      </c>
      <c r="I38" s="100">
        <v>101.34</v>
      </c>
      <c r="J38" s="18">
        <f>SUM(B38:I38)</f>
        <v>8284.06</v>
      </c>
      <c r="K38" s="22"/>
    </row>
    <row r="39" spans="1:11" x14ac:dyDescent="0.25">
      <c r="A39" s="37" t="s">
        <v>50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5">
      <c r="A40" s="32" t="s">
        <v>49</v>
      </c>
      <c r="B40" s="31"/>
      <c r="C40" s="30"/>
      <c r="D40" s="30">
        <v>7.68</v>
      </c>
      <c r="E40" s="30">
        <v>1.3</v>
      </c>
      <c r="F40" s="30">
        <v>17.79</v>
      </c>
      <c r="G40" s="30">
        <v>9.69</v>
      </c>
      <c r="H40" s="30">
        <v>16.09</v>
      </c>
      <c r="I40" s="100">
        <v>1.34</v>
      </c>
      <c r="J40" s="18">
        <f>SUM(B40:I40)</f>
        <v>53.89</v>
      </c>
      <c r="K40" s="22"/>
    </row>
    <row r="41" spans="1:11" x14ac:dyDescent="0.25">
      <c r="A41" s="37" t="s">
        <v>48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5">
      <c r="A42" s="32" t="s">
        <v>47</v>
      </c>
      <c r="B42" s="31">
        <v>168.24</v>
      </c>
      <c r="C42" s="30">
        <v>145.68</v>
      </c>
      <c r="D42" s="30">
        <v>108.33</v>
      </c>
      <c r="E42" s="30">
        <v>182.4</v>
      </c>
      <c r="F42" s="30">
        <v>187.32</v>
      </c>
      <c r="G42" s="30">
        <v>125.59</v>
      </c>
      <c r="H42" s="30">
        <v>237</v>
      </c>
      <c r="I42" s="100">
        <v>13.62</v>
      </c>
      <c r="J42" s="18">
        <f>SUM(B42:I42)</f>
        <v>1168.1799999999998</v>
      </c>
      <c r="K42" s="39">
        <f>SUM(J34:J46)</f>
        <v>11863.759999999998</v>
      </c>
    </row>
    <row r="43" spans="1:11" x14ac:dyDescent="0.25">
      <c r="A43" s="37" t="s">
        <v>46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44265.380000000005</v>
      </c>
    </row>
    <row r="44" spans="1:11" x14ac:dyDescent="0.25">
      <c r="A44" s="32" t="s">
        <v>45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5">
      <c r="A45" s="37" t="s">
        <v>44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5">
      <c r="A46" s="32" t="s">
        <v>43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5">
      <c r="A47" s="37" t="s">
        <v>42</v>
      </c>
      <c r="B47" s="36"/>
      <c r="C47" s="35"/>
      <c r="D47" s="35"/>
      <c r="E47" s="35"/>
      <c r="F47" s="35"/>
      <c r="G47" s="35"/>
      <c r="H47" s="35"/>
      <c r="I47" s="106"/>
      <c r="J47" s="18">
        <f t="shared" si="0"/>
        <v>0</v>
      </c>
      <c r="K47" s="34"/>
    </row>
    <row r="48" spans="1:11" x14ac:dyDescent="0.25">
      <c r="A48" s="32" t="s">
        <v>41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5">
      <c r="A49" s="29" t="s">
        <v>40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5">
      <c r="A50" s="32" t="s">
        <v>39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5">
      <c r="A51" s="29" t="s">
        <v>38</v>
      </c>
      <c r="B51" s="28"/>
      <c r="C51" s="27"/>
      <c r="D51" s="27">
        <v>31.26</v>
      </c>
      <c r="E51" s="27">
        <v>78.42</v>
      </c>
      <c r="F51" s="27">
        <v>12.42</v>
      </c>
      <c r="G51" s="27">
        <v>32.619999999999997</v>
      </c>
      <c r="H51" s="27">
        <v>72.040000000000006</v>
      </c>
      <c r="I51" s="107"/>
      <c r="J51" s="18">
        <f t="shared" si="0"/>
        <v>226.76</v>
      </c>
      <c r="K51" s="26"/>
    </row>
    <row r="52" spans="1:11" x14ac:dyDescent="0.25">
      <c r="A52" s="32" t="s">
        <v>37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5">
      <c r="A53" s="29" t="s">
        <v>36</v>
      </c>
      <c r="B53" s="28"/>
      <c r="C53" s="27">
        <v>114.95</v>
      </c>
      <c r="D53" s="27"/>
      <c r="E53" s="27"/>
      <c r="F53" s="27"/>
      <c r="G53" s="27"/>
      <c r="H53" s="27"/>
      <c r="I53" s="107"/>
      <c r="J53" s="18">
        <f t="shared" si="0"/>
        <v>114.95</v>
      </c>
      <c r="K53" s="26"/>
    </row>
    <row r="54" spans="1:11" x14ac:dyDescent="0.25">
      <c r="A54" s="32" t="s">
        <v>35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5">
      <c r="A55" s="29" t="s">
        <v>34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5">
      <c r="A56" s="32" t="s">
        <v>33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5">
      <c r="A57" s="29" t="s">
        <v>32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5">
      <c r="A58" s="32" t="s">
        <v>31</v>
      </c>
      <c r="B58" s="31"/>
      <c r="C58" s="30"/>
      <c r="D58" s="30"/>
      <c r="E58" s="30"/>
      <c r="F58" s="30"/>
      <c r="G58" s="30"/>
      <c r="H58" s="30"/>
      <c r="I58" s="100"/>
      <c r="J58" s="18">
        <f t="shared" si="0"/>
        <v>0</v>
      </c>
      <c r="K58" s="22"/>
    </row>
    <row r="59" spans="1:11" x14ac:dyDescent="0.25">
      <c r="A59" s="29" t="s">
        <v>30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5">
      <c r="A60" s="32" t="s">
        <v>29</v>
      </c>
      <c r="B60" s="31"/>
      <c r="C60" s="30">
        <v>282.95999999999998</v>
      </c>
      <c r="D60" s="30"/>
      <c r="E60" s="30">
        <v>11.52</v>
      </c>
      <c r="F60" s="30"/>
      <c r="G60" s="30"/>
      <c r="H60" s="30"/>
      <c r="I60" s="100"/>
      <c r="J60" s="18">
        <f t="shared" ref="J60:J80" si="1">SUM(B60:H60)</f>
        <v>294.47999999999996</v>
      </c>
      <c r="K60" s="22"/>
    </row>
    <row r="61" spans="1:11" x14ac:dyDescent="0.25">
      <c r="A61" s="29" t="s">
        <v>28</v>
      </c>
      <c r="B61" s="28"/>
      <c r="C61" s="27"/>
      <c r="D61" s="27"/>
      <c r="E61" s="27"/>
      <c r="F61" s="27"/>
      <c r="G61" s="27"/>
      <c r="H61" s="27"/>
      <c r="I61" s="107"/>
      <c r="J61" s="18">
        <f t="shared" si="1"/>
        <v>0</v>
      </c>
      <c r="K61" s="26"/>
    </row>
    <row r="62" spans="1:11" x14ac:dyDescent="0.25">
      <c r="A62" s="32" t="s">
        <v>27</v>
      </c>
      <c r="B62" s="31"/>
      <c r="C62" s="30">
        <v>190.67</v>
      </c>
      <c r="D62" s="30">
        <v>551.66999999999996</v>
      </c>
      <c r="E62" s="30">
        <v>1082.98</v>
      </c>
      <c r="F62" s="30">
        <v>1410.6</v>
      </c>
      <c r="G62" s="30">
        <v>575.65</v>
      </c>
      <c r="H62" s="30">
        <v>1271.22</v>
      </c>
      <c r="I62" s="100"/>
      <c r="J62" s="18">
        <f t="shared" si="1"/>
        <v>5082.79</v>
      </c>
      <c r="K62" s="22"/>
    </row>
    <row r="63" spans="1:11" x14ac:dyDescent="0.25">
      <c r="A63" s="29" t="s">
        <v>26</v>
      </c>
      <c r="B63" s="28"/>
      <c r="C63" s="27"/>
      <c r="D63" s="27"/>
      <c r="E63" s="27"/>
      <c r="F63" s="27"/>
      <c r="G63" s="27"/>
      <c r="H63" s="27"/>
      <c r="I63" s="107"/>
      <c r="J63" s="18">
        <f t="shared" si="1"/>
        <v>0</v>
      </c>
      <c r="K63" s="26"/>
    </row>
    <row r="64" spans="1:11" x14ac:dyDescent="0.25">
      <c r="A64" s="32" t="s">
        <v>25</v>
      </c>
      <c r="B64" s="31"/>
      <c r="C64" s="30"/>
      <c r="D64" s="30"/>
      <c r="E64" s="30"/>
      <c r="F64" s="30"/>
      <c r="G64" s="30"/>
      <c r="H64" s="30"/>
      <c r="I64" s="100"/>
      <c r="J64" s="18">
        <f t="shared" si="1"/>
        <v>0</v>
      </c>
      <c r="K64" s="22"/>
    </row>
    <row r="65" spans="1:11" x14ac:dyDescent="0.25">
      <c r="A65" s="29" t="s">
        <v>24</v>
      </c>
      <c r="B65" s="28"/>
      <c r="C65" s="27">
        <v>333.85</v>
      </c>
      <c r="D65" s="27">
        <v>9865.9</v>
      </c>
      <c r="E65" s="27">
        <v>8970.93</v>
      </c>
      <c r="F65" s="27">
        <v>10800.78</v>
      </c>
      <c r="G65" s="27">
        <v>10294.86</v>
      </c>
      <c r="H65" s="27">
        <v>22894.1</v>
      </c>
      <c r="I65" s="107"/>
      <c r="J65" s="18">
        <f t="shared" si="1"/>
        <v>63160.42</v>
      </c>
      <c r="K65" s="26"/>
    </row>
    <row r="66" spans="1:11" x14ac:dyDescent="0.25">
      <c r="A66" s="32" t="s">
        <v>23</v>
      </c>
      <c r="B66" s="31"/>
      <c r="C66" s="30"/>
      <c r="D66" s="30"/>
      <c r="E66" s="30"/>
      <c r="F66" s="30"/>
      <c r="G66" s="30"/>
      <c r="H66" s="30"/>
      <c r="I66" s="100"/>
      <c r="J66" s="18">
        <f t="shared" si="1"/>
        <v>0</v>
      </c>
      <c r="K66" s="22"/>
    </row>
    <row r="67" spans="1:11" x14ac:dyDescent="0.25">
      <c r="A67" s="29" t="s">
        <v>22</v>
      </c>
      <c r="B67" s="28"/>
      <c r="C67" s="27">
        <v>161.57</v>
      </c>
      <c r="D67" s="27"/>
      <c r="E67" s="27"/>
      <c r="F67" s="27"/>
      <c r="G67" s="27"/>
      <c r="H67" s="27">
        <v>80.400000000000006</v>
      </c>
      <c r="I67" s="107"/>
      <c r="J67" s="18">
        <f t="shared" si="1"/>
        <v>241.97</v>
      </c>
      <c r="K67" s="26"/>
    </row>
    <row r="68" spans="1:11" x14ac:dyDescent="0.25">
      <c r="A68" s="33" t="s">
        <v>21</v>
      </c>
      <c r="B68" s="31"/>
      <c r="C68" s="30"/>
      <c r="D68" s="30"/>
      <c r="E68" s="30"/>
      <c r="F68" s="30"/>
      <c r="G68" s="30"/>
      <c r="H68" s="30"/>
      <c r="I68" s="100"/>
      <c r="J68" s="18">
        <f t="shared" si="1"/>
        <v>0</v>
      </c>
      <c r="K68" s="22"/>
    </row>
    <row r="69" spans="1:11" x14ac:dyDescent="0.25">
      <c r="A69" s="29" t="s">
        <v>20</v>
      </c>
      <c r="B69" s="28"/>
      <c r="C69" s="27"/>
      <c r="D69" s="27"/>
      <c r="E69" s="27"/>
      <c r="F69" s="27"/>
      <c r="G69" s="27"/>
      <c r="H69" s="27"/>
      <c r="I69" s="107"/>
      <c r="J69" s="18">
        <f t="shared" si="1"/>
        <v>0</v>
      </c>
      <c r="K69" s="26"/>
    </row>
    <row r="70" spans="1:11" x14ac:dyDescent="0.25">
      <c r="A70" s="32" t="s">
        <v>19</v>
      </c>
      <c r="B70" s="31"/>
      <c r="C70" s="30">
        <v>80.91</v>
      </c>
      <c r="D70" s="30">
        <v>125.86</v>
      </c>
      <c r="E70" s="30">
        <v>107.88</v>
      </c>
      <c r="F70" s="30">
        <v>143.84</v>
      </c>
      <c r="G70" s="30">
        <v>134.85</v>
      </c>
      <c r="H70" s="30">
        <v>305.66000000000003</v>
      </c>
      <c r="I70" s="100"/>
      <c r="J70" s="18">
        <f t="shared" si="1"/>
        <v>899</v>
      </c>
      <c r="K70" s="22"/>
    </row>
    <row r="71" spans="1:11" x14ac:dyDescent="0.25">
      <c r="A71" s="29" t="s">
        <v>18</v>
      </c>
      <c r="B71" s="28"/>
      <c r="C71" s="27">
        <v>6.1</v>
      </c>
      <c r="D71" s="27">
        <v>9.49</v>
      </c>
      <c r="E71" s="27">
        <v>8.1300000000000008</v>
      </c>
      <c r="F71" s="27">
        <v>10.85</v>
      </c>
      <c r="G71" s="27">
        <v>10.17</v>
      </c>
      <c r="H71" s="27">
        <v>23.05</v>
      </c>
      <c r="I71" s="107"/>
      <c r="J71" s="18">
        <f t="shared" si="1"/>
        <v>67.790000000000006</v>
      </c>
      <c r="K71" s="26"/>
    </row>
    <row r="72" spans="1:11" x14ac:dyDescent="0.25">
      <c r="A72" s="32" t="s">
        <v>17</v>
      </c>
      <c r="B72" s="31"/>
      <c r="C72" s="30"/>
      <c r="D72" s="30"/>
      <c r="E72" s="30"/>
      <c r="F72" s="30"/>
      <c r="G72" s="30"/>
      <c r="H72" s="30"/>
      <c r="I72" s="100"/>
      <c r="J72" s="18">
        <f t="shared" si="1"/>
        <v>0</v>
      </c>
      <c r="K72" s="22"/>
    </row>
    <row r="73" spans="1:11" x14ac:dyDescent="0.25">
      <c r="A73" s="29" t="s">
        <v>16</v>
      </c>
      <c r="B73" s="28"/>
      <c r="C73" s="27"/>
      <c r="D73" s="27"/>
      <c r="E73" s="27"/>
      <c r="F73" s="27"/>
      <c r="G73" s="27"/>
      <c r="H73" s="27"/>
      <c r="I73" s="107"/>
      <c r="J73" s="18">
        <f t="shared" si="1"/>
        <v>0</v>
      </c>
      <c r="K73" s="26"/>
    </row>
    <row r="74" spans="1:11" x14ac:dyDescent="0.25">
      <c r="A74" s="32" t="s">
        <v>15</v>
      </c>
      <c r="B74" s="31"/>
      <c r="C74" s="30"/>
      <c r="D74" s="30"/>
      <c r="E74" s="30"/>
      <c r="F74" s="30"/>
      <c r="G74" s="30"/>
      <c r="H74" s="30"/>
      <c r="I74" s="100"/>
      <c r="J74" s="18">
        <f t="shared" si="1"/>
        <v>0</v>
      </c>
      <c r="K74" s="22"/>
    </row>
    <row r="75" spans="1:11" x14ac:dyDescent="0.25">
      <c r="A75" s="29" t="s">
        <v>14</v>
      </c>
      <c r="B75" s="28"/>
      <c r="C75" s="27"/>
      <c r="D75" s="27"/>
      <c r="E75" s="27"/>
      <c r="F75" s="27"/>
      <c r="G75" s="27"/>
      <c r="H75" s="27"/>
      <c r="I75" s="107"/>
      <c r="J75" s="18">
        <f t="shared" si="1"/>
        <v>0</v>
      </c>
      <c r="K75" s="26"/>
    </row>
    <row r="76" spans="1:11" x14ac:dyDescent="0.25">
      <c r="A76" s="32" t="s">
        <v>13</v>
      </c>
      <c r="B76" s="31"/>
      <c r="C76" s="30"/>
      <c r="D76" s="30"/>
      <c r="E76" s="30"/>
      <c r="F76" s="30"/>
      <c r="G76" s="30"/>
      <c r="H76" s="30"/>
      <c r="I76" s="100"/>
      <c r="J76" s="18">
        <f t="shared" si="1"/>
        <v>0</v>
      </c>
      <c r="K76" s="22"/>
    </row>
    <row r="77" spans="1:11" x14ac:dyDescent="0.25">
      <c r="A77" s="29" t="s">
        <v>12</v>
      </c>
      <c r="B77" s="28"/>
      <c r="C77" s="27"/>
      <c r="D77" s="27"/>
      <c r="E77" s="27"/>
      <c r="F77" s="27"/>
      <c r="G77" s="27"/>
      <c r="H77" s="27"/>
      <c r="I77" s="107"/>
      <c r="J77" s="18">
        <f t="shared" si="1"/>
        <v>0</v>
      </c>
      <c r="K77" s="26"/>
    </row>
    <row r="78" spans="1:11" x14ac:dyDescent="0.25">
      <c r="A78" s="32" t="s">
        <v>11</v>
      </c>
      <c r="B78" s="31"/>
      <c r="C78" s="30">
        <v>-60</v>
      </c>
      <c r="D78" s="30">
        <v>-485</v>
      </c>
      <c r="E78" s="30">
        <v>-60</v>
      </c>
      <c r="F78" s="30">
        <v>-60</v>
      </c>
      <c r="G78" s="30"/>
      <c r="H78" s="30"/>
      <c r="I78" s="100"/>
      <c r="J78" s="18">
        <f t="shared" si="1"/>
        <v>-665</v>
      </c>
      <c r="K78" s="22"/>
    </row>
    <row r="79" spans="1:11" x14ac:dyDescent="0.25">
      <c r="A79" s="29" t="s">
        <v>10</v>
      </c>
      <c r="B79" s="28"/>
      <c r="C79" s="27"/>
      <c r="D79" s="27"/>
      <c r="E79" s="27"/>
      <c r="F79" s="27"/>
      <c r="G79" s="27"/>
      <c r="H79" s="27"/>
      <c r="I79" s="107"/>
      <c r="J79" s="18">
        <f t="shared" si="1"/>
        <v>0</v>
      </c>
      <c r="K79" s="26"/>
    </row>
    <row r="80" spans="1:11" ht="13.8" thickBot="1" x14ac:dyDescent="0.3">
      <c r="A80" s="25" t="s">
        <v>96</v>
      </c>
      <c r="B80" s="24"/>
      <c r="C80" s="23"/>
      <c r="D80" s="23"/>
      <c r="E80" s="23"/>
      <c r="F80" s="23"/>
      <c r="G80" s="23"/>
      <c r="H80" s="23"/>
      <c r="I80" s="108"/>
      <c r="J80" s="18">
        <f t="shared" si="1"/>
        <v>0</v>
      </c>
      <c r="K80" s="22"/>
    </row>
    <row r="81" spans="1:11" ht="13.8" thickBot="1" x14ac:dyDescent="0.3">
      <c r="A81" s="21">
        <v>113688</v>
      </c>
      <c r="B81" s="20">
        <f>SUM(B28:B80)</f>
        <v>6440.26</v>
      </c>
      <c r="C81" s="20">
        <f>SUM(C28:C80)</f>
        <v>6671.76</v>
      </c>
      <c r="D81" s="19">
        <f>SUM(D27:D80)</f>
        <v>14156.26</v>
      </c>
      <c r="E81" s="19">
        <f>SUM(E28:E80)</f>
        <v>17144.72</v>
      </c>
      <c r="F81" s="19">
        <f>SUM(F28:F80)</f>
        <v>19477.64</v>
      </c>
      <c r="G81" s="19">
        <f>SUM(G28:G80)</f>
        <v>15755.5</v>
      </c>
      <c r="H81" s="19">
        <f>SUM(H28:H80)</f>
        <v>33520.460000000006</v>
      </c>
      <c r="I81" s="109">
        <v>521.94000000000005</v>
      </c>
      <c r="J81" s="18">
        <f>SUM(B81:I81)</f>
        <v>113688.54000000001</v>
      </c>
      <c r="K81" s="17"/>
    </row>
    <row r="82" spans="1:11" x14ac:dyDescent="0.25">
      <c r="A82" s="12" t="s">
        <v>8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5">
      <c r="A83" s="12"/>
      <c r="B83" s="11" t="s">
        <v>7</v>
      </c>
      <c r="C83" s="9"/>
      <c r="D83" s="16">
        <v>2417193.71</v>
      </c>
      <c r="E83" s="9"/>
      <c r="F83" s="9"/>
      <c r="G83" s="9"/>
      <c r="H83" s="9"/>
      <c r="I83" s="9"/>
      <c r="J83" s="8"/>
      <c r="K83" s="8"/>
    </row>
    <row r="84" spans="1:11" x14ac:dyDescent="0.25">
      <c r="A84" s="13"/>
      <c r="B84" s="11" t="s">
        <v>6</v>
      </c>
      <c r="C84" s="9"/>
      <c r="D84" s="10">
        <v>196216.34</v>
      </c>
      <c r="E84" s="9"/>
      <c r="F84" s="9"/>
      <c r="G84" s="9"/>
      <c r="H84" s="9"/>
      <c r="I84" s="9"/>
      <c r="J84" s="8"/>
      <c r="K84" s="8"/>
    </row>
    <row r="85" spans="1:11" x14ac:dyDescent="0.25">
      <c r="A85" s="13"/>
      <c r="B85" s="11" t="s">
        <v>114</v>
      </c>
      <c r="C85" s="9"/>
      <c r="D85" s="10">
        <v>113688.54</v>
      </c>
      <c r="E85" s="9"/>
      <c r="F85" s="15"/>
      <c r="G85" s="9"/>
      <c r="H85" s="9"/>
      <c r="I85" s="9"/>
      <c r="J85" s="8"/>
      <c r="K85" s="8"/>
    </row>
    <row r="86" spans="1:11" x14ac:dyDescent="0.25">
      <c r="A86" s="13"/>
      <c r="B86" s="11" t="s">
        <v>98</v>
      </c>
      <c r="C86" s="9"/>
      <c r="D86" s="10"/>
      <c r="E86" s="9"/>
      <c r="F86" s="15"/>
      <c r="G86" s="9"/>
      <c r="H86" s="9"/>
      <c r="I86" s="9"/>
      <c r="J86" s="8"/>
      <c r="K86" s="8"/>
    </row>
    <row r="87" spans="1:11" x14ac:dyDescent="0.25">
      <c r="A87" s="13"/>
      <c r="B87" s="11" t="s">
        <v>4</v>
      </c>
      <c r="C87" s="9"/>
      <c r="D87" s="10"/>
      <c r="E87" s="9"/>
      <c r="F87" s="9"/>
      <c r="G87" s="9"/>
      <c r="H87" s="14"/>
      <c r="I87" s="14"/>
      <c r="J87" s="8"/>
      <c r="K87" s="8"/>
    </row>
    <row r="88" spans="1:11" x14ac:dyDescent="0.25">
      <c r="A88" s="13"/>
      <c r="B88" s="11" t="s">
        <v>3</v>
      </c>
      <c r="C88" s="9"/>
      <c r="D88" s="10">
        <v>2494536.46</v>
      </c>
      <c r="E88" s="9"/>
      <c r="F88" s="9"/>
      <c r="G88" s="9"/>
      <c r="H88" s="9"/>
      <c r="I88" s="9"/>
      <c r="J88" s="8"/>
      <c r="K88" s="8"/>
    </row>
    <row r="89" spans="1:11" x14ac:dyDescent="0.25">
      <c r="A89" s="13"/>
      <c r="B89" s="11" t="s">
        <v>2</v>
      </c>
      <c r="C89" s="9"/>
      <c r="D89" s="10">
        <v>143557.29</v>
      </c>
      <c r="E89" s="9"/>
      <c r="F89" s="9"/>
      <c r="G89" s="9"/>
      <c r="H89" s="9"/>
      <c r="I89" s="9"/>
      <c r="J89" s="8"/>
      <c r="K89" s="8"/>
    </row>
    <row r="90" spans="1:11" x14ac:dyDescent="0.25">
      <c r="A90" s="12"/>
      <c r="B90" s="11" t="s">
        <v>99</v>
      </c>
      <c r="C90" s="9"/>
      <c r="D90" s="10">
        <v>-73.7</v>
      </c>
      <c r="E90" s="9"/>
      <c r="F90" s="9"/>
      <c r="G90" s="9"/>
      <c r="H90" s="9"/>
      <c r="I90" s="9"/>
      <c r="J90" s="8"/>
      <c r="K90" s="8"/>
    </row>
    <row r="91" spans="1:11" ht="13.8" thickBot="1" x14ac:dyDescent="0.3">
      <c r="A91" s="7"/>
      <c r="B91" s="6" t="s">
        <v>1</v>
      </c>
      <c r="C91" s="3"/>
      <c r="D91" s="5">
        <v>2638020.0499999998</v>
      </c>
      <c r="E91" s="3"/>
      <c r="F91" s="3" t="s">
        <v>0</v>
      </c>
      <c r="G91" s="4">
        <v>54657.42</v>
      </c>
      <c r="H91" s="3"/>
      <c r="I91" s="3"/>
      <c r="J91" s="2"/>
      <c r="K91" s="1"/>
    </row>
    <row r="92" spans="1:11" x14ac:dyDescent="0.25">
      <c r="D92" s="98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January 2024</vt:lpstr>
      <vt:lpstr>December 2023</vt:lpstr>
      <vt:lpstr>November 2023</vt:lpstr>
      <vt:lpstr>October 2023</vt:lpstr>
      <vt:lpstr>September 2023</vt:lpstr>
      <vt:lpstr>August 2023</vt:lpstr>
      <vt:lpstr>July 2023</vt:lpstr>
      <vt:lpstr>June 2023</vt:lpstr>
      <vt:lpstr>May 2023</vt:lpstr>
      <vt:lpstr>April 2023</vt:lpstr>
      <vt:lpstr>March 2023</vt:lpstr>
      <vt:lpstr>February 2023</vt:lpstr>
      <vt:lpstr>January 2023</vt:lpstr>
      <vt:lpstr>December 2022</vt:lpstr>
      <vt:lpstr>November 2022</vt:lpstr>
      <vt:lpstr>October 2022</vt:lpstr>
      <vt:lpstr>September 2022</vt:lpstr>
      <vt:lpstr>August 2022</vt:lpstr>
      <vt:lpstr>July 2022</vt:lpstr>
      <vt:lpstr>Month 13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Sue</dc:creator>
  <cp:lastModifiedBy>Annette Harris</cp:lastModifiedBy>
  <cp:lastPrinted>2023-11-07T17:18:38Z</cp:lastPrinted>
  <dcterms:created xsi:type="dcterms:W3CDTF">2015-08-04T17:12:21Z</dcterms:created>
  <dcterms:modified xsi:type="dcterms:W3CDTF">2023-11-07T17:18:58Z</dcterms:modified>
</cp:coreProperties>
</file>