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9D453748-838E-4E0A-803B-A0CAABC64D28}" xr6:coauthVersionLast="47" xr6:coauthVersionMax="47" xr10:uidLastSave="{00000000-0000-0000-0000-000000000000}"/>
  <bookViews>
    <workbookView xWindow="390" yWindow="390" windowWidth="21030" windowHeight="93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F15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 l="1"/>
  <c r="E20" i="2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H24" i="2" l="1"/>
  <c r="H10" i="2" l="1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<sst xmlns="http://schemas.openxmlformats.org/spreadsheetml/2006/main" count="54" uniqueCount="50">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</sst>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39" sqref="G39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>
        <v>0</v>
      </c>
      <c r="C7" s="12">
        <v>2849182.85</v>
      </c>
      <c r="D7" s="7">
        <v>2849182.85</v>
      </c>
      <c r="E7" s="7">
        <f>D7-C7</f>
        <v>0</v>
      </c>
      <c r="F7" s="8">
        <f>C7/D7</f>
        <v>1</v>
      </c>
      <c r="G7" s="7">
        <v>1307429.0900000001</v>
      </c>
      <c r="H7" s="7">
        <f t="shared" ref="H7:H8" si="0">C7-G7</f>
        <v>1541753.76</v>
      </c>
    </row>
    <row r="8" spans="1:8" x14ac:dyDescent="0.35">
      <c r="A8" s="9" t="s">
        <v>16</v>
      </c>
      <c r="B8" s="7">
        <v>0</v>
      </c>
      <c r="C8" s="7">
        <v>0</v>
      </c>
      <c r="D8" s="7">
        <v>3268100</v>
      </c>
      <c r="E8" s="7">
        <f t="shared" ref="E8:E39" si="1">D8-C8</f>
        <v>3268100</v>
      </c>
      <c r="F8" s="8">
        <f t="shared" ref="F8:F39" si="2">C8/D8</f>
        <v>0</v>
      </c>
      <c r="G8" s="7">
        <v>0</v>
      </c>
      <c r="H8" s="7">
        <f t="shared" si="0"/>
        <v>0</v>
      </c>
    </row>
    <row r="9" spans="1:8" x14ac:dyDescent="0.35">
      <c r="A9" s="1" t="s">
        <v>17</v>
      </c>
      <c r="B9" s="7">
        <v>29011.96</v>
      </c>
      <c r="C9" s="7">
        <v>29011.96</v>
      </c>
      <c r="D9" s="7">
        <v>63600</v>
      </c>
      <c r="E9" s="7">
        <f t="shared" si="1"/>
        <v>34588.04</v>
      </c>
      <c r="F9" s="8">
        <f t="shared" si="2"/>
        <v>0.456162893081761</v>
      </c>
      <c r="G9" s="7">
        <v>16744.560000000001</v>
      </c>
      <c r="H9" s="7">
        <f t="shared" ref="H9:H39" si="3">C9-G9</f>
        <v>12267.399999999998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si="2"/>
        <v>0</v>
      </c>
      <c r="G10" s="7">
        <v>0</v>
      </c>
      <c r="H10" s="7">
        <f t="shared" ref="H10" si="4">C10-G10</f>
        <v>0</v>
      </c>
    </row>
    <row r="11" spans="1:8" x14ac:dyDescent="0.35">
      <c r="A11" s="1" t="s">
        <v>18</v>
      </c>
      <c r="B11" s="7">
        <v>106657.59</v>
      </c>
      <c r="C11" s="7">
        <v>106655.79</v>
      </c>
      <c r="D11" s="7">
        <v>557400</v>
      </c>
      <c r="E11" s="7">
        <f t="shared" si="1"/>
        <v>450744.21</v>
      </c>
      <c r="F11" s="8">
        <f t="shared" si="2"/>
        <v>0.19134515608180838</v>
      </c>
      <c r="G11" s="7">
        <v>51056.67</v>
      </c>
      <c r="H11" s="7">
        <f t="shared" si="3"/>
        <v>55599.119999999995</v>
      </c>
    </row>
    <row r="12" spans="1:8" x14ac:dyDescent="0.35">
      <c r="A12" s="1" t="s">
        <v>19</v>
      </c>
      <c r="B12" s="7">
        <v>142336.78</v>
      </c>
      <c r="C12" s="7">
        <v>142336.78</v>
      </c>
      <c r="D12" s="7">
        <v>1740000</v>
      </c>
      <c r="E12" s="7">
        <f t="shared" si="1"/>
        <v>1597663.22</v>
      </c>
      <c r="F12" s="8">
        <f t="shared" si="2"/>
        <v>8.1802747126436787E-2</v>
      </c>
      <c r="G12" s="7">
        <v>314143.49</v>
      </c>
      <c r="H12" s="7">
        <f t="shared" si="3"/>
        <v>-171806.71</v>
      </c>
    </row>
    <row r="13" spans="1:8" x14ac:dyDescent="0.35">
      <c r="A13" s="1" t="s">
        <v>20</v>
      </c>
      <c r="B13" s="7">
        <v>0</v>
      </c>
      <c r="C13" s="7">
        <v>0</v>
      </c>
      <c r="D13" s="7">
        <v>164800</v>
      </c>
      <c r="E13" s="7">
        <f t="shared" si="1"/>
        <v>164800</v>
      </c>
      <c r="F13" s="8">
        <f t="shared" si="2"/>
        <v>0</v>
      </c>
      <c r="G13" s="7">
        <v>126063.57</v>
      </c>
      <c r="H13" s="7">
        <f t="shared" si="3"/>
        <v>-126063.57</v>
      </c>
    </row>
    <row r="14" spans="1:8" x14ac:dyDescent="0.35">
      <c r="A14" s="1" t="s">
        <v>21</v>
      </c>
      <c r="B14" s="7">
        <v>0</v>
      </c>
      <c r="C14" s="7">
        <v>0</v>
      </c>
      <c r="D14" s="7">
        <v>471491</v>
      </c>
      <c r="E14" s="7">
        <f t="shared" si="1"/>
        <v>471491</v>
      </c>
      <c r="F14" s="8">
        <f t="shared" si="2"/>
        <v>0</v>
      </c>
      <c r="G14" s="7">
        <v>0</v>
      </c>
      <c r="H14" s="7">
        <f t="shared" si="3"/>
        <v>0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 t="e">
        <f t="shared" si="2"/>
        <v>#DIV/0!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15268.71</v>
      </c>
      <c r="C16" s="7">
        <v>27406.99</v>
      </c>
      <c r="D16" s="7">
        <v>140230</v>
      </c>
      <c r="E16" s="7">
        <f t="shared" si="1"/>
        <v>112823.01</v>
      </c>
      <c r="F16" s="8">
        <f t="shared" si="2"/>
        <v>0.19544312914497614</v>
      </c>
      <c r="G16" s="7">
        <v>20271.759999999998</v>
      </c>
      <c r="H16" s="7">
        <f t="shared" si="3"/>
        <v>7135.2300000000032</v>
      </c>
    </row>
    <row r="17" spans="1:8" x14ac:dyDescent="0.35">
      <c r="A17" s="1" t="s">
        <v>24</v>
      </c>
      <c r="B17" s="7">
        <v>13159.63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0</v>
      </c>
      <c r="H17" s="7">
        <f t="shared" si="3"/>
        <v>13159.63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 t="e">
        <f t="shared" si="2"/>
        <v>#DIV/0!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 t="e">
        <f t="shared" si="2"/>
        <v>#DIV/0!</v>
      </c>
      <c r="G19" s="7">
        <v>260.52</v>
      </c>
      <c r="H19" s="7">
        <f t="shared" si="3"/>
        <v>-260.52</v>
      </c>
    </row>
    <row r="20" spans="1:8" x14ac:dyDescent="0.35">
      <c r="A20" s="1" t="s">
        <v>27</v>
      </c>
      <c r="B20" s="7">
        <v>0</v>
      </c>
      <c r="C20" s="7">
        <v>0</v>
      </c>
      <c r="D20" s="7">
        <v>9400</v>
      </c>
      <c r="E20" s="7">
        <f t="shared" si="1"/>
        <v>9400</v>
      </c>
      <c r="F20" s="8">
        <f t="shared" si="2"/>
        <v>0</v>
      </c>
      <c r="G20" s="7">
        <v>7844.68</v>
      </c>
      <c r="H20" s="7">
        <f t="shared" si="3"/>
        <v>-7844.68</v>
      </c>
    </row>
    <row r="21" spans="1:8" x14ac:dyDescent="0.35">
      <c r="A21" s="1" t="s">
        <v>28</v>
      </c>
      <c r="B21" s="7">
        <v>24030.45</v>
      </c>
      <c r="C21" s="7">
        <v>24030.45</v>
      </c>
      <c r="D21" s="7">
        <v>13250</v>
      </c>
      <c r="E21" s="7">
        <f t="shared" si="1"/>
        <v>-10780.45</v>
      </c>
      <c r="F21" s="8">
        <f t="shared" si="2"/>
        <v>1.8136188679245284</v>
      </c>
      <c r="G21" s="7">
        <v>0</v>
      </c>
      <c r="H21" s="7">
        <f t="shared" si="3"/>
        <v>24030.45</v>
      </c>
    </row>
    <row r="22" spans="1:8" x14ac:dyDescent="0.35">
      <c r="A22" s="1" t="s">
        <v>29</v>
      </c>
      <c r="B22" s="7">
        <v>3945</v>
      </c>
      <c r="C22" s="7">
        <v>3945</v>
      </c>
      <c r="D22" s="7">
        <v>0</v>
      </c>
      <c r="E22" s="7">
        <f t="shared" si="1"/>
        <v>-3945</v>
      </c>
      <c r="F22" s="8" t="e">
        <f t="shared" si="2"/>
        <v>#DIV/0!</v>
      </c>
      <c r="G22" s="7">
        <v>0</v>
      </c>
      <c r="H22" s="7">
        <f t="shared" si="3"/>
        <v>3945</v>
      </c>
    </row>
    <row r="23" spans="1:8" x14ac:dyDescent="0.35">
      <c r="A23" s="1" t="s">
        <v>30</v>
      </c>
      <c r="B23" s="7">
        <v>503835</v>
      </c>
      <c r="C23" s="7">
        <v>1007670</v>
      </c>
      <c r="D23" s="7">
        <v>5614836</v>
      </c>
      <c r="E23" s="7">
        <f t="shared" si="1"/>
        <v>4607166</v>
      </c>
      <c r="F23" s="8">
        <f t="shared" si="2"/>
        <v>0.17946561573659497</v>
      </c>
      <c r="G23" s="7">
        <v>991166</v>
      </c>
      <c r="H23" s="7">
        <f t="shared" si="3"/>
        <v>16504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 t="e">
        <f t="shared" si="2"/>
        <v>#DIV/0!</v>
      </c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>D25-C25</f>
        <v>18453</v>
      </c>
      <c r="F25" s="8">
        <f t="shared" si="2"/>
        <v>0</v>
      </c>
      <c r="G25" s="7">
        <v>0</v>
      </c>
      <c r="H25" s="7">
        <f>C25-G25</f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 t="e">
        <f t="shared" si="2"/>
        <v>#DIV/0!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 t="e">
        <f t="shared" si="2"/>
        <v>#DIV/0!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>D28-C28</f>
        <v>0</v>
      </c>
      <c r="F28" s="8" t="e">
        <f t="shared" si="2"/>
        <v>#DIV/0!</v>
      </c>
      <c r="G28" s="7">
        <v>0</v>
      </c>
      <c r="H28" s="7">
        <f>C28-G28</f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f t="shared" si="2"/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2475.2399999999998</v>
      </c>
      <c r="C30" s="7">
        <v>4950.4799999999996</v>
      </c>
      <c r="D30" s="7">
        <v>29971.68</v>
      </c>
      <c r="E30" s="7">
        <f t="shared" si="1"/>
        <v>25021.200000000001</v>
      </c>
      <c r="F30" s="8">
        <f t="shared" si="2"/>
        <v>0.16517192229464614</v>
      </c>
      <c r="G30" s="7">
        <v>4950.46</v>
      </c>
      <c r="H30" s="7">
        <f t="shared" si="3"/>
        <v>1.9999999999527063E-2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f t="shared" si="2"/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0</v>
      </c>
      <c r="C32" s="7">
        <v>0</v>
      </c>
      <c r="D32" s="7">
        <v>144500</v>
      </c>
      <c r="E32" s="7">
        <f t="shared" si="1"/>
        <v>144500</v>
      </c>
      <c r="F32" s="8">
        <f t="shared" si="2"/>
        <v>0</v>
      </c>
      <c r="G32" s="7">
        <v>14671.69</v>
      </c>
      <c r="H32" s="7">
        <f t="shared" si="3"/>
        <v>-14671.69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 t="e">
        <f t="shared" si="2"/>
        <v>#DIV/0!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334060.3</v>
      </c>
      <c r="E34" s="7">
        <f t="shared" si="1"/>
        <v>334060.3</v>
      </c>
      <c r="F34" s="8">
        <f t="shared" si="2"/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28360.1</v>
      </c>
      <c r="E35" s="7">
        <f t="shared" si="1"/>
        <v>28360.1</v>
      </c>
      <c r="F35" s="8">
        <f t="shared" si="2"/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 t="e">
        <f t="shared" si="2"/>
        <v>#DIV/0!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 t="e">
        <f t="shared" si="2"/>
        <v>#DIV/0!</v>
      </c>
      <c r="G37" s="7">
        <v>0</v>
      </c>
      <c r="H37" s="7">
        <f t="shared" si="3"/>
        <v>0</v>
      </c>
    </row>
    <row r="38" spans="1:8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1"/>
        <v>0</v>
      </c>
      <c r="F38" s="8" t="e">
        <f t="shared" si="2"/>
        <v>#DIV/0!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 t="e">
        <f t="shared" si="2"/>
        <v>#DIV/0!</v>
      </c>
      <c r="G39" s="7">
        <v>13800.62</v>
      </c>
      <c r="H39" s="7">
        <f t="shared" si="3"/>
        <v>-13800.62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SUM(B7:B40)</f>
        <v>840720.36</v>
      </c>
      <c r="C41" s="10">
        <f>SUM(C7:C40)</f>
        <v>4208349.9300000006</v>
      </c>
      <c r="D41" s="10">
        <f>SUM(D7:D40)</f>
        <v>19908367.540000003</v>
      </c>
      <c r="E41" s="10">
        <f>SUM(E7:E40)</f>
        <v>15700017.609999998</v>
      </c>
      <c r="F41" s="11">
        <f>C41/D41</f>
        <v>0.2113859874017576</v>
      </c>
      <c r="G41" s="10">
        <f>SUM(G7:G40)</f>
        <v>2868403.11</v>
      </c>
      <c r="H41" s="10">
        <f>SUM(H7:H40)</f>
        <v>1339946.8199999996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2023-09-12T14:00:31Z</dcterms:modified>
</cp:coreProperties>
</file>