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E3F29E3F-30AF-47A4-8988-81CCD3DF28CB}" xr6:coauthVersionLast="47" xr6:coauthVersionMax="47" xr10:uidLastSave="{00000000-0000-0000-0000-000000000000}"/>
  <bookViews>
    <workbookView xWindow="29580" yWindow="780" windowWidth="21600" windowHeight="11385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I8" i="1"/>
  <c r="G11" i="1"/>
  <c r="I11" i="1"/>
  <c r="J11" i="1" s="1"/>
  <c r="F11" i="1"/>
  <c r="F9" i="1" l="1"/>
  <c r="F10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0" i="1"/>
  <c r="J10" i="1" s="1"/>
  <c r="G10" i="1"/>
  <c r="I9" i="1"/>
  <c r="J9" i="1" s="1"/>
  <c r="G9" i="1"/>
  <c r="J8" i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<sst xmlns="http://schemas.openxmlformats.org/spreadsheetml/2006/main" count="39" uniqueCount="36">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</sst>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B1" zoomScaleNormal="100" workbookViewId="0">
      <selection activeCell="H24" sqref="H24"/>
    </sheetView>
  </sheetViews>
  <sheetFormatPr defaultRowHeight="15" x14ac:dyDescent="0.25"/>
  <cols>
    <col min="1" max="1" width="41" bestFit="1" customWidth="1"/>
    <col min="2" max="2" width="22.710937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2.710937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86.35</v>
      </c>
      <c r="C8" s="9">
        <v>851956.51</v>
      </c>
      <c r="D8" s="9">
        <v>5274759.51</v>
      </c>
      <c r="E8" s="9">
        <v>8224335.8899999997</v>
      </c>
      <c r="F8" s="9">
        <f>E8-D8</f>
        <v>2949576.38</v>
      </c>
      <c r="G8" s="10">
        <f>(B8+D8)/E8</f>
        <v>0.64137043167384544</v>
      </c>
      <c r="H8" s="9">
        <v>5522298.6200000001</v>
      </c>
      <c r="I8" s="9">
        <f>D8-H8</f>
        <v>-247539.11000000034</v>
      </c>
      <c r="J8" s="5">
        <f>+I8/H8</f>
        <v>-4.4825375633163481E-2</v>
      </c>
    </row>
    <row r="9" spans="1:10" ht="18.75" x14ac:dyDescent="0.3">
      <c r="A9" s="11" t="s">
        <v>20</v>
      </c>
      <c r="B9" s="12">
        <v>1598.86</v>
      </c>
      <c r="C9" s="9">
        <v>97427.77</v>
      </c>
      <c r="D9" s="9">
        <v>613411.44999999995</v>
      </c>
      <c r="E9" s="9">
        <v>879154.38</v>
      </c>
      <c r="F9" s="9">
        <f t="shared" ref="F9:F22" si="0">E9-D9</f>
        <v>265742.93000000005</v>
      </c>
      <c r="G9" s="10">
        <f t="shared" ref="G9:G22" si="1">(B9+D9)/E9</f>
        <v>0.69954756979087096</v>
      </c>
      <c r="H9" s="9">
        <v>581363.4</v>
      </c>
      <c r="I9" s="9">
        <f t="shared" ref="I9:I22" si="2">D9-H9</f>
        <v>32048.04999999993</v>
      </c>
      <c r="J9" s="5">
        <f t="shared" ref="J9:J15" si="3">+I9/H9</f>
        <v>5.5125675266107101E-2</v>
      </c>
    </row>
    <row r="10" spans="1:10" ht="18.75" x14ac:dyDescent="0.3">
      <c r="A10" s="1" t="s">
        <v>21</v>
      </c>
      <c r="B10" s="9">
        <v>0</v>
      </c>
      <c r="C10" s="9">
        <v>42543.21</v>
      </c>
      <c r="D10" s="9">
        <v>332368.21000000002</v>
      </c>
      <c r="E10" s="9">
        <v>476377.8</v>
      </c>
      <c r="F10" s="9">
        <f t="shared" si="0"/>
        <v>144009.58999999997</v>
      </c>
      <c r="G10" s="10">
        <f t="shared" si="1"/>
        <v>0.69769878025382381</v>
      </c>
      <c r="H10" s="9">
        <v>273159.95</v>
      </c>
      <c r="I10" s="9">
        <f t="shared" si="2"/>
        <v>59208.260000000009</v>
      </c>
      <c r="J10" s="5">
        <f t="shared" si="3"/>
        <v>0.21675307818734044</v>
      </c>
    </row>
    <row r="11" spans="1:10" ht="18.75" x14ac:dyDescent="0.3">
      <c r="A11" s="1" t="s">
        <v>22</v>
      </c>
      <c r="B11" s="9">
        <v>1584.76</v>
      </c>
      <c r="C11" s="9">
        <v>253839.46</v>
      </c>
      <c r="D11" s="9">
        <v>800852.51</v>
      </c>
      <c r="E11" s="9">
        <v>794175.66</v>
      </c>
      <c r="F11" s="9">
        <f t="shared" si="0"/>
        <v>-6676.8499999999767</v>
      </c>
      <c r="G11" s="10">
        <f t="shared" ref="G11" si="4">(B11+D11)/E11</f>
        <v>1.0104027489334035</v>
      </c>
      <c r="H11" s="9">
        <v>754239.91</v>
      </c>
      <c r="I11" s="9">
        <f t="shared" ref="I11" si="5">D11-H11</f>
        <v>46612.599999999977</v>
      </c>
      <c r="J11" s="5">
        <f t="shared" ref="J11" si="6">+I11/H11</f>
        <v>6.1800760450345271E-2</v>
      </c>
    </row>
    <row r="12" spans="1:10" ht="18.75" x14ac:dyDescent="0.3">
      <c r="A12" s="1" t="s">
        <v>23</v>
      </c>
      <c r="B12" s="9">
        <v>0</v>
      </c>
      <c r="C12" s="9">
        <v>102820.1</v>
      </c>
      <c r="D12" s="9">
        <v>905967.02</v>
      </c>
      <c r="E12" s="9">
        <v>1303008.73</v>
      </c>
      <c r="F12" s="9">
        <f t="shared" si="0"/>
        <v>397041.70999999996</v>
      </c>
      <c r="G12" s="10">
        <f t="shared" si="1"/>
        <v>0.69528852657802231</v>
      </c>
      <c r="H12" s="9">
        <v>842915.89</v>
      </c>
      <c r="I12" s="9">
        <f t="shared" si="2"/>
        <v>63051.130000000005</v>
      </c>
      <c r="J12" s="5">
        <f t="shared" si="3"/>
        <v>7.4801211779267809E-2</v>
      </c>
    </row>
    <row r="13" spans="1:10" ht="18.75" x14ac:dyDescent="0.3">
      <c r="A13" s="1" t="s">
        <v>24</v>
      </c>
      <c r="B13" s="9">
        <v>0</v>
      </c>
      <c r="C13" s="9">
        <v>57624.34</v>
      </c>
      <c r="D13" s="9">
        <v>576294.86</v>
      </c>
      <c r="E13" s="9">
        <v>824827.19</v>
      </c>
      <c r="F13" s="9">
        <f t="shared" si="0"/>
        <v>248532.32999999996</v>
      </c>
      <c r="G13" s="10">
        <f t="shared" si="1"/>
        <v>0.69868557558098932</v>
      </c>
      <c r="H13" s="9">
        <v>576679</v>
      </c>
      <c r="I13" s="9">
        <f t="shared" si="2"/>
        <v>-384.14000000001397</v>
      </c>
      <c r="J13" s="5">
        <f t="shared" si="3"/>
        <v>-6.6612448173076176E-4</v>
      </c>
    </row>
    <row r="14" spans="1:10" ht="18.75" x14ac:dyDescent="0.3">
      <c r="A14" s="1" t="s">
        <v>25</v>
      </c>
      <c r="B14" s="9">
        <v>0</v>
      </c>
      <c r="C14" s="9">
        <v>210839.69</v>
      </c>
      <c r="D14" s="9">
        <v>1799770.12</v>
      </c>
      <c r="E14" s="9">
        <v>2063214.46</v>
      </c>
      <c r="F14" s="9">
        <f t="shared" si="0"/>
        <v>263444.33999999985</v>
      </c>
      <c r="G14" s="10">
        <f t="shared" si="1"/>
        <v>0.8723136420825589</v>
      </c>
      <c r="H14" s="9">
        <v>1761135.15</v>
      </c>
      <c r="I14" s="9">
        <f t="shared" si="2"/>
        <v>38634.970000000205</v>
      </c>
      <c r="J14" s="5">
        <f t="shared" si="3"/>
        <v>2.1937538410950579E-2</v>
      </c>
    </row>
    <row r="15" spans="1:10" ht="18.75" x14ac:dyDescent="0.3">
      <c r="A15" s="1" t="s">
        <v>26</v>
      </c>
      <c r="B15" s="9">
        <v>0</v>
      </c>
      <c r="C15" s="9">
        <v>220958.35</v>
      </c>
      <c r="D15" s="9">
        <v>1282409.2</v>
      </c>
      <c r="E15" s="9">
        <v>1423130.98</v>
      </c>
      <c r="F15" s="9">
        <f t="shared" si="0"/>
        <v>140721.78000000003</v>
      </c>
      <c r="G15" s="10">
        <f t="shared" si="1"/>
        <v>0.90111818098429697</v>
      </c>
      <c r="H15" s="9">
        <v>1177900.47</v>
      </c>
      <c r="I15" s="9">
        <f t="shared" si="2"/>
        <v>104508.72999999998</v>
      </c>
      <c r="J15" s="5">
        <f t="shared" si="3"/>
        <v>8.8724584684137173E-2</v>
      </c>
    </row>
    <row r="16" spans="1:10" ht="18.75" x14ac:dyDescent="0.3">
      <c r="A16" s="1" t="s">
        <v>27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155394.04</v>
      </c>
      <c r="E20" s="9">
        <v>198650.84</v>
      </c>
      <c r="F20" s="9">
        <f t="shared" si="0"/>
        <v>43256.799999999988</v>
      </c>
      <c r="G20" s="10">
        <f t="shared" si="1"/>
        <v>0.7822470823682397</v>
      </c>
      <c r="H20" s="9">
        <v>167879.7</v>
      </c>
      <c r="I20" s="9">
        <f t="shared" si="2"/>
        <v>-12485.660000000003</v>
      </c>
      <c r="J20" s="5">
        <f t="shared" ref="J20" si="7">+I20/H20</f>
        <v>-7.4372660899441695E-2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29341.53</v>
      </c>
      <c r="E21" s="9">
        <v>30789</v>
      </c>
      <c r="F21" s="9">
        <f t="shared" si="0"/>
        <v>1447.4700000000012</v>
      </c>
      <c r="G21" s="10">
        <v>0</v>
      </c>
      <c r="H21" s="9">
        <v>29341</v>
      </c>
      <c r="I21" s="9">
        <f t="shared" si="2"/>
        <v>0.52999999999883585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2523696.77</v>
      </c>
      <c r="F22" s="9">
        <f t="shared" si="0"/>
        <v>2523696.77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3269.97</v>
      </c>
      <c r="C24" s="13">
        <f>SUM(C8:C23)</f>
        <v>1838009.4300000002</v>
      </c>
      <c r="D24" s="13">
        <f>SUM(D8:D23)</f>
        <v>11770568.449999997</v>
      </c>
      <c r="E24" s="13">
        <f>SUM(E8:E23)</f>
        <v>18741361.699999999</v>
      </c>
      <c r="F24" s="13">
        <f>SUM(F8:F23)</f>
        <v>6970793.25</v>
      </c>
      <c r="G24" s="14">
        <f>(B24+D24)/E24</f>
        <v>0.62822747932985035</v>
      </c>
      <c r="H24" s="13">
        <f>SUM(H8:H23)</f>
        <v>11686913.09</v>
      </c>
      <c r="I24" s="13">
        <f>SUM(I8:I23)</f>
        <v>83655.359999999753</v>
      </c>
      <c r="J24" s="5">
        <f t="shared" ref="J24" si="8">+I24/H24</f>
        <v>7.1580373153951257E-3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2022-11-14T01:02:40Z</cp:lastPrinted>
  <dcterms:created xsi:type="dcterms:W3CDTF">2015-04-06T21:25:02Z</dcterms:created>
  <dcterms:modified xsi:type="dcterms:W3CDTF">2023-07-15T19:21:34Z</dcterms:modified>
</cp:coreProperties>
</file>