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249DB0C6-1180-4EFF-A821-C0A0FFBB82A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CPS" sheetId="1" r:id="rId1"/>
    <sheet name="BMS-Cov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3" i="1"/>
  <c r="J13" i="1" s="1"/>
  <c r="I12" i="1"/>
  <c r="H12" i="1"/>
  <c r="J12" i="1" s="1"/>
  <c r="I11" i="1"/>
  <c r="H11" i="1"/>
  <c r="J11" i="1" s="1"/>
  <c r="I10" i="1"/>
  <c r="H10" i="1"/>
  <c r="J10" i="1" s="1"/>
  <c r="I9" i="1"/>
  <c r="H9" i="1"/>
  <c r="J9" i="1" s="1"/>
  <c r="I8" i="1"/>
  <c r="H8" i="1"/>
  <c r="I7" i="1"/>
  <c r="H7" i="1"/>
  <c r="J21" i="2"/>
  <c r="I21" i="2"/>
  <c r="I5" i="1"/>
  <c r="H5" i="1"/>
  <c r="J5" i="1" s="1"/>
  <c r="J7" i="1" l="1"/>
  <c r="J8" i="1"/>
  <c r="I24" i="1"/>
  <c r="H24" i="1"/>
  <c r="J24" i="1" l="1"/>
  <c r="G21" i="2"/>
  <c r="D21" i="2"/>
  <c r="D38" i="1"/>
  <c r="I34" i="1"/>
  <c r="H34" i="1"/>
  <c r="I33" i="1"/>
  <c r="H33" i="1"/>
  <c r="J33" i="1" s="1"/>
  <c r="I32" i="1"/>
  <c r="H32" i="1"/>
  <c r="J32" i="1" s="1"/>
  <c r="I31" i="1"/>
  <c r="H31" i="1"/>
  <c r="I37" i="1"/>
  <c r="H37" i="1"/>
  <c r="I36" i="1"/>
  <c r="H36" i="1"/>
  <c r="I35" i="1"/>
  <c r="H35" i="1"/>
  <c r="J35" i="1" s="1"/>
  <c r="I20" i="1"/>
  <c r="H20" i="1"/>
  <c r="I19" i="1"/>
  <c r="H19" i="1"/>
  <c r="I18" i="1"/>
  <c r="H18" i="1"/>
  <c r="J37" i="1" l="1"/>
  <c r="J34" i="1"/>
  <c r="J18" i="1"/>
  <c r="J31" i="1"/>
  <c r="J20" i="1"/>
  <c r="J19" i="1"/>
  <c r="J36" i="1"/>
  <c r="G38" i="1" l="1"/>
  <c r="H21" i="2" l="1"/>
  <c r="I14" i="1" l="1"/>
  <c r="H14" i="1"/>
  <c r="I6" i="1"/>
  <c r="H6" i="1"/>
  <c r="I23" i="1"/>
  <c r="H23" i="1"/>
  <c r="I25" i="1"/>
  <c r="I29" i="1"/>
  <c r="H29" i="1"/>
  <c r="I28" i="1"/>
  <c r="H28" i="1"/>
  <c r="J28" i="1" l="1"/>
  <c r="J6" i="1"/>
  <c r="J14" i="1"/>
  <c r="J23" i="1"/>
  <c r="J29" i="1"/>
  <c r="I21" i="1" l="1"/>
  <c r="H21" i="1"/>
  <c r="I17" i="1"/>
  <c r="H17" i="1"/>
  <c r="I16" i="1"/>
  <c r="H16" i="1"/>
  <c r="J21" i="1" l="1"/>
  <c r="J17" i="1"/>
  <c r="J16" i="1"/>
  <c r="H25" i="1" l="1"/>
  <c r="J25" i="1" l="1"/>
  <c r="I30" i="1" l="1"/>
  <c r="H30" i="1"/>
  <c r="J30" i="1" l="1"/>
  <c r="I27" i="1" l="1"/>
  <c r="I38" i="1" s="1"/>
  <c r="H27" i="1" l="1"/>
  <c r="J27" i="1" l="1"/>
  <c r="H38" i="1"/>
  <c r="J38" i="1" s="1"/>
</calcChain>
</file>

<file path=xl/sharedStrings.xml><?xml version="1.0" encoding="utf-8"?>
<sst xmlns="http://schemas.openxmlformats.org/spreadsheetml/2006/main" count="79" uniqueCount="29">
  <si>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</si>
  <si>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</si>
  <si>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</si>
  <si>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</si>
  <si>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</si>
  <si>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</si>
  <si>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</si>
  <si>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</si>
  <si>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</si>
  <si>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</si>
  <si>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</si>
  <si>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</si>
  <si>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</si>
  <si>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</si>
  <si>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</si>
  <si>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</si>
  <si>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</si>
  <si>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</si>
  <si>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Southgate</t>
  </si>
  <si>
    <t>Track</t>
  </si>
  <si>
    <t>Zoo</t>
  </si>
  <si>
    <t xml:space="preserve">University of Kentucky </t>
  </si>
  <si>
    <t>TRANSPORTATION REPORT, June 2023</t>
  </si>
  <si>
    <t>Pick up drop off-summer school</t>
  </si>
  <si>
    <t>BHS Aftershool</t>
  </si>
  <si>
    <t>YMCA</t>
  </si>
  <si>
    <t>GES 21st Century</t>
  </si>
  <si>
    <t>Southern Lanes</t>
  </si>
  <si>
    <t>Florence Aquatics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</si>
</sst>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0" fontId="0" fillId="2" borderId="0" xfId="0" applyFill="1"/>
    <xf numFmtId="14" fontId="3" fillId="0" borderId="0" xfId="0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pane ySplit="3" topLeftCell="A4" activePane="bottomLeft" state="frozen"/>
      <selection pane="bottomLeft" activeCell="E33" sqref="E33"/>
    </sheetView>
  </sheetViews>
  <sheetFormatPr defaultRowHeight="14.4" x14ac:dyDescent="0.3"/>
  <cols>
    <col min="1" max="1" width="9.5546875" style="1" customWidth="1"/>
    <col min="2" max="2" width="13.21875" style="1" customWidth="1"/>
    <col min="3" max="3" width="17.77734375" style="1" customWidth="1"/>
    <col min="4" max="4" width="8" style="1" customWidth="1"/>
    <col min="5" max="5" width="38.21875" style="1" customWidth="1"/>
    <col min="6" max="7" width="8.88671875" style="1"/>
    <col min="8" max="8" width="11.21875" style="1" bestFit="1" customWidth="1"/>
    <col min="9" max="9" width="16.77734375" style="1" customWidth="1"/>
    <col min="10" max="10" width="12.77734375" style="1" customWidth="1"/>
    <col min="11" max="16384" width="8.88671875" style="1"/>
  </cols>
  <sheetData>
    <row r="1" spans="1:10" ht="15.6" x14ac:dyDescent="0.3">
      <c r="B1" s="2"/>
      <c r="E1" s="2" t="s">
        <v>0</v>
      </c>
      <c r="F1" s="2"/>
      <c r="I1" s="3"/>
      <c r="J1" s="3"/>
    </row>
    <row r="2" spans="1:10" ht="15.6" x14ac:dyDescent="0.3">
      <c r="B2" s="4"/>
      <c r="C2" s="4"/>
      <c r="D2" s="4"/>
      <c r="E2" s="2" t="s">
        <v>22</v>
      </c>
      <c r="F2" s="2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A5" s="19">
        <v>45083</v>
      </c>
      <c r="B5" s="10" t="s">
        <v>17</v>
      </c>
      <c r="C5" s="10" t="s">
        <v>18</v>
      </c>
      <c r="D5" s="10">
        <v>16</v>
      </c>
      <c r="E5" s="10" t="s">
        <v>23</v>
      </c>
      <c r="F5" s="10">
        <v>1</v>
      </c>
      <c r="G5" s="10">
        <v>2</v>
      </c>
      <c r="H5" s="8">
        <f t="shared" ref="H5" si="0">D5*3</f>
        <v>48</v>
      </c>
      <c r="I5" s="8">
        <f t="shared" ref="I5" si="1">G5*19.92</f>
        <v>39.840000000000003</v>
      </c>
      <c r="J5" s="8">
        <f t="shared" ref="J5" si="2">SUM(H5:I5)</f>
        <v>87.84</v>
      </c>
    </row>
    <row r="6" spans="1:10" x14ac:dyDescent="0.3">
      <c r="A6" s="14">
        <v>45084</v>
      </c>
      <c r="B6" s="10" t="s">
        <v>17</v>
      </c>
      <c r="C6" s="10" t="s">
        <v>18</v>
      </c>
      <c r="D6" s="10">
        <v>16</v>
      </c>
      <c r="E6" s="10" t="s">
        <v>23</v>
      </c>
      <c r="F6" s="10">
        <v>1</v>
      </c>
      <c r="G6" s="10">
        <v>2</v>
      </c>
      <c r="H6" s="8">
        <f t="shared" ref="H6:H14" si="3">D6*3</f>
        <v>48</v>
      </c>
      <c r="I6" s="8">
        <f t="shared" ref="I6:I14" si="4">G6*19.92</f>
        <v>39.840000000000003</v>
      </c>
      <c r="J6" s="8">
        <f t="shared" ref="J6:J14" si="5">SUM(H6:I6)</f>
        <v>87.84</v>
      </c>
    </row>
    <row r="7" spans="1:10" x14ac:dyDescent="0.3">
      <c r="A7" s="22">
        <v>45085</v>
      </c>
      <c r="B7" s="1" t="s">
        <v>17</v>
      </c>
      <c r="C7" s="1" t="s">
        <v>18</v>
      </c>
      <c r="D7" s="1">
        <v>16</v>
      </c>
      <c r="E7" s="1" t="s">
        <v>23</v>
      </c>
      <c r="F7" s="1">
        <v>1</v>
      </c>
      <c r="G7" s="1">
        <v>2</v>
      </c>
      <c r="H7" s="3">
        <f>D7*3</f>
        <v>48</v>
      </c>
      <c r="I7" s="3">
        <f>G7*19.92</f>
        <v>39.840000000000003</v>
      </c>
      <c r="J7" s="3">
        <f>H7+I7</f>
        <v>87.84</v>
      </c>
    </row>
    <row r="8" spans="1:10" x14ac:dyDescent="0.3">
      <c r="A8" s="14">
        <v>45090</v>
      </c>
      <c r="B8" s="10" t="s">
        <v>17</v>
      </c>
      <c r="C8" s="10" t="s">
        <v>18</v>
      </c>
      <c r="D8" s="10">
        <v>16</v>
      </c>
      <c r="E8" s="10" t="s">
        <v>23</v>
      </c>
      <c r="F8" s="10">
        <v>1</v>
      </c>
      <c r="G8" s="10">
        <v>2</v>
      </c>
      <c r="H8" s="8">
        <f t="shared" ref="H8:H13" si="6">D8*3</f>
        <v>48</v>
      </c>
      <c r="I8" s="8">
        <f t="shared" ref="I8:I13" si="7">G8*19.92</f>
        <v>39.840000000000003</v>
      </c>
      <c r="J8" s="8">
        <f t="shared" ref="J8:J13" si="8">SUM(H8:I8)</f>
        <v>87.84</v>
      </c>
    </row>
    <row r="9" spans="1:10" x14ac:dyDescent="0.3">
      <c r="A9" s="14">
        <v>45091</v>
      </c>
      <c r="B9" s="10" t="s">
        <v>17</v>
      </c>
      <c r="C9" s="10" t="s">
        <v>18</v>
      </c>
      <c r="D9" s="10">
        <v>16</v>
      </c>
      <c r="E9" s="10" t="s">
        <v>23</v>
      </c>
      <c r="F9" s="10">
        <v>1</v>
      </c>
      <c r="G9" s="10">
        <v>2</v>
      </c>
      <c r="H9" s="8">
        <f t="shared" si="6"/>
        <v>48</v>
      </c>
      <c r="I9" s="8">
        <f t="shared" si="7"/>
        <v>39.840000000000003</v>
      </c>
      <c r="J9" s="8">
        <f t="shared" si="8"/>
        <v>87.84</v>
      </c>
    </row>
    <row r="10" spans="1:10" x14ac:dyDescent="0.3">
      <c r="A10" s="14">
        <v>45092</v>
      </c>
      <c r="B10" s="10" t="s">
        <v>17</v>
      </c>
      <c r="C10" s="10" t="s">
        <v>18</v>
      </c>
      <c r="D10" s="10">
        <v>16</v>
      </c>
      <c r="E10" s="10" t="s">
        <v>23</v>
      </c>
      <c r="F10" s="10">
        <v>1</v>
      </c>
      <c r="G10" s="10">
        <v>2</v>
      </c>
      <c r="H10" s="8">
        <f t="shared" si="6"/>
        <v>48</v>
      </c>
      <c r="I10" s="8">
        <f t="shared" si="7"/>
        <v>39.840000000000003</v>
      </c>
      <c r="J10" s="8">
        <f t="shared" si="8"/>
        <v>87.84</v>
      </c>
    </row>
    <row r="11" spans="1:10" x14ac:dyDescent="0.3">
      <c r="A11" s="14"/>
      <c r="B11" s="10"/>
      <c r="C11" s="10"/>
      <c r="D11" s="10"/>
      <c r="E11" s="10"/>
      <c r="F11" s="10"/>
      <c r="G11" s="10"/>
      <c r="H11" s="8">
        <f t="shared" si="6"/>
        <v>0</v>
      </c>
      <c r="I11" s="8">
        <f t="shared" si="7"/>
        <v>0</v>
      </c>
      <c r="J11" s="8">
        <f t="shared" si="8"/>
        <v>0</v>
      </c>
    </row>
    <row r="12" spans="1:10" x14ac:dyDescent="0.3">
      <c r="A12" s="14"/>
      <c r="B12" s="10"/>
      <c r="C12" s="10"/>
      <c r="D12" s="10"/>
      <c r="E12" s="10"/>
      <c r="F12" s="10"/>
      <c r="G12" s="10"/>
      <c r="H12" s="8">
        <f t="shared" si="6"/>
        <v>0</v>
      </c>
      <c r="I12" s="8">
        <f t="shared" si="7"/>
        <v>0</v>
      </c>
      <c r="J12" s="8">
        <f t="shared" si="8"/>
        <v>0</v>
      </c>
    </row>
    <row r="13" spans="1:10" x14ac:dyDescent="0.3">
      <c r="A13" s="14"/>
      <c r="B13" s="10"/>
      <c r="C13" s="10"/>
      <c r="D13" s="10"/>
      <c r="E13" s="10"/>
      <c r="F13" s="10"/>
      <c r="G13" s="10"/>
      <c r="H13" s="8">
        <f t="shared" si="6"/>
        <v>0</v>
      </c>
      <c r="I13" s="8">
        <f t="shared" si="7"/>
        <v>0</v>
      </c>
      <c r="J13" s="8">
        <f t="shared" si="8"/>
        <v>0</v>
      </c>
    </row>
    <row r="14" spans="1:10" x14ac:dyDescent="0.3">
      <c r="A14" s="14"/>
      <c r="B14" s="10"/>
      <c r="C14" s="10"/>
      <c r="D14" s="10"/>
      <c r="E14" s="10"/>
      <c r="F14" s="10"/>
      <c r="G14" s="10"/>
      <c r="H14" s="8">
        <f t="shared" si="3"/>
        <v>0</v>
      </c>
      <c r="I14" s="8">
        <f t="shared" si="4"/>
        <v>0</v>
      </c>
      <c r="J14" s="8">
        <f t="shared" si="5"/>
        <v>0</v>
      </c>
    </row>
    <row r="15" spans="1:10" x14ac:dyDescent="0.3">
      <c r="A15" s="21" t="s">
        <v>12</v>
      </c>
      <c r="B15" s="21"/>
      <c r="C15" s="21"/>
      <c r="D15" s="21"/>
      <c r="E15" s="21"/>
      <c r="F15" s="21"/>
      <c r="G15" s="21"/>
      <c r="H15" s="21"/>
      <c r="I15" s="21"/>
      <c r="J15" s="21"/>
    </row>
    <row r="16" spans="1:10" x14ac:dyDescent="0.3">
      <c r="A16" s="14">
        <v>45086</v>
      </c>
      <c r="B16" s="10" t="s">
        <v>17</v>
      </c>
      <c r="C16" s="10" t="s">
        <v>24</v>
      </c>
      <c r="D16" s="10">
        <v>4</v>
      </c>
      <c r="E16" s="10" t="s">
        <v>25</v>
      </c>
      <c r="F16" s="10">
        <v>1</v>
      </c>
      <c r="G16" s="10">
        <v>2</v>
      </c>
      <c r="H16" s="8">
        <f t="shared" ref="H16" si="9">D16*3</f>
        <v>12</v>
      </c>
      <c r="I16" s="8">
        <f t="shared" ref="I16:I21" si="10">G16*16.05</f>
        <v>32.1</v>
      </c>
      <c r="J16" s="8">
        <f t="shared" ref="J16" si="11">SUM(H16:I16)</f>
        <v>44.1</v>
      </c>
    </row>
    <row r="17" spans="1:10" x14ac:dyDescent="0.3">
      <c r="A17" s="14">
        <v>45086</v>
      </c>
      <c r="B17" s="10" t="s">
        <v>17</v>
      </c>
      <c r="C17" s="10" t="s">
        <v>26</v>
      </c>
      <c r="D17" s="10">
        <v>23</v>
      </c>
      <c r="E17" s="10" t="s">
        <v>27</v>
      </c>
      <c r="F17" s="10">
        <v>1</v>
      </c>
      <c r="G17" s="10">
        <v>2.5</v>
      </c>
      <c r="H17" s="8">
        <f>D17*3</f>
        <v>69</v>
      </c>
      <c r="I17" s="8">
        <f t="shared" si="10"/>
        <v>40.125</v>
      </c>
      <c r="J17" s="8">
        <f>SUM(H17:I17)</f>
        <v>109.125</v>
      </c>
    </row>
    <row r="18" spans="1:10" x14ac:dyDescent="0.3">
      <c r="A18" s="14">
        <v>45093</v>
      </c>
      <c r="B18" s="10" t="s">
        <v>17</v>
      </c>
      <c r="C18" s="10" t="s">
        <v>24</v>
      </c>
      <c r="D18" s="10">
        <v>4</v>
      </c>
      <c r="E18" s="10" t="s">
        <v>25</v>
      </c>
      <c r="F18" s="10">
        <v>1</v>
      </c>
      <c r="G18" s="10">
        <v>2</v>
      </c>
      <c r="H18" s="8">
        <f t="shared" ref="H18:H20" si="12">D18*3</f>
        <v>12</v>
      </c>
      <c r="I18" s="8">
        <f t="shared" ref="I18:I20" si="13">G18*19.92</f>
        <v>39.840000000000003</v>
      </c>
      <c r="J18" s="8">
        <f t="shared" ref="J18:J20" si="14">SUM(H18:I18)</f>
        <v>51.84</v>
      </c>
    </row>
    <row r="19" spans="1:10" x14ac:dyDescent="0.3">
      <c r="A19" s="14">
        <v>45093</v>
      </c>
      <c r="B19" s="10" t="s">
        <v>17</v>
      </c>
      <c r="C19" s="10" t="s">
        <v>26</v>
      </c>
      <c r="D19" s="10">
        <v>30</v>
      </c>
      <c r="E19" s="10" t="s">
        <v>28</v>
      </c>
      <c r="F19" s="10">
        <v>1</v>
      </c>
      <c r="G19" s="10">
        <v>3</v>
      </c>
      <c r="H19" s="8">
        <f t="shared" si="12"/>
        <v>90</v>
      </c>
      <c r="I19" s="8">
        <f t="shared" si="13"/>
        <v>59.760000000000005</v>
      </c>
      <c r="J19" s="8">
        <f t="shared" si="14"/>
        <v>149.76</v>
      </c>
    </row>
    <row r="20" spans="1:10" x14ac:dyDescent="0.3">
      <c r="A20" s="14">
        <v>45100</v>
      </c>
      <c r="B20" s="10" t="s">
        <v>17</v>
      </c>
      <c r="C20" s="10" t="s">
        <v>26</v>
      </c>
      <c r="D20" s="10">
        <v>12</v>
      </c>
      <c r="E20" s="10" t="s">
        <v>20</v>
      </c>
      <c r="F20" s="10">
        <v>1</v>
      </c>
      <c r="G20" s="10">
        <v>5.75</v>
      </c>
      <c r="H20" s="8">
        <f t="shared" si="12"/>
        <v>36</v>
      </c>
      <c r="I20" s="8">
        <f t="shared" si="13"/>
        <v>114.54</v>
      </c>
      <c r="J20" s="8">
        <f t="shared" si="14"/>
        <v>150.54000000000002</v>
      </c>
    </row>
    <row r="21" spans="1:10" x14ac:dyDescent="0.3">
      <c r="A21" s="14"/>
      <c r="B21" s="10"/>
      <c r="C21" s="10"/>
      <c r="D21" s="10"/>
      <c r="E21" s="10"/>
      <c r="F21" s="10"/>
      <c r="G21" s="10"/>
      <c r="H21" s="8">
        <f t="shared" ref="H21" si="15">D21*3</f>
        <v>0</v>
      </c>
      <c r="I21" s="8">
        <f t="shared" si="10"/>
        <v>0</v>
      </c>
      <c r="J21" s="8">
        <f t="shared" ref="J21" si="16">SUM(H21:I21)</f>
        <v>0</v>
      </c>
    </row>
    <row r="22" spans="1:10" x14ac:dyDescent="0.3">
      <c r="A22" s="21" t="s">
        <v>13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3">
      <c r="A23" s="14">
        <v>45078</v>
      </c>
      <c r="B23" s="10" t="s">
        <v>17</v>
      </c>
      <c r="C23" s="10" t="s">
        <v>19</v>
      </c>
      <c r="D23" s="10">
        <v>85</v>
      </c>
      <c r="E23" s="10" t="s">
        <v>21</v>
      </c>
      <c r="F23" s="10">
        <v>1</v>
      </c>
      <c r="G23" s="10">
        <v>3</v>
      </c>
      <c r="H23" s="8">
        <f t="shared" ref="H23" si="17">D23*3</f>
        <v>255</v>
      </c>
      <c r="I23" s="8">
        <f t="shared" ref="I23" si="18">G23*19.92</f>
        <v>59.760000000000005</v>
      </c>
      <c r="J23" s="8">
        <f t="shared" ref="J23" si="19">SUM(H23:I23)</f>
        <v>314.76</v>
      </c>
    </row>
    <row r="24" spans="1:10" x14ac:dyDescent="0.3">
      <c r="A24" s="14"/>
      <c r="B24" s="10"/>
      <c r="C24" s="10"/>
      <c r="D24" s="10"/>
      <c r="E24" s="10"/>
      <c r="F24" s="10"/>
      <c r="G24" s="10"/>
      <c r="H24" s="8">
        <f t="shared" ref="H24" si="20">D24*3</f>
        <v>0</v>
      </c>
      <c r="I24" s="8">
        <f t="shared" ref="I24" si="21">G24*19.9</f>
        <v>0</v>
      </c>
      <c r="J24" s="8">
        <f t="shared" ref="J24" si="22">SUM(H24:I24)</f>
        <v>0</v>
      </c>
    </row>
    <row r="25" spans="1:10" x14ac:dyDescent="0.3">
      <c r="A25" s="14"/>
      <c r="B25" s="10"/>
      <c r="C25" s="10"/>
      <c r="D25" s="10"/>
      <c r="E25" s="10"/>
      <c r="F25" s="10"/>
      <c r="G25" s="10"/>
      <c r="H25" s="8">
        <f t="shared" ref="H25" si="23">D25*3</f>
        <v>0</v>
      </c>
      <c r="I25" s="8">
        <f>G25*19.9</f>
        <v>0</v>
      </c>
      <c r="J25" s="8">
        <f t="shared" ref="J25" si="24">SUM(H25:I25)</f>
        <v>0</v>
      </c>
    </row>
    <row r="26" spans="1:10" x14ac:dyDescent="0.3">
      <c r="A26" s="21" t="s">
        <v>14</v>
      </c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3">
      <c r="A27" s="14">
        <v>45082</v>
      </c>
      <c r="B27" s="10" t="s">
        <v>16</v>
      </c>
      <c r="C27" s="10" t="s">
        <v>18</v>
      </c>
      <c r="D27" s="10">
        <v>16</v>
      </c>
      <c r="E27" s="10" t="s">
        <v>23</v>
      </c>
      <c r="F27" s="10">
        <v>2</v>
      </c>
      <c r="G27" s="10">
        <v>0</v>
      </c>
      <c r="H27" s="8">
        <f>D27*3</f>
        <v>48</v>
      </c>
      <c r="I27" s="8">
        <f t="shared" ref="I27:I29" si="25">G27*16.05</f>
        <v>0</v>
      </c>
      <c r="J27" s="8">
        <f>SUM(H27:I27)</f>
        <v>48</v>
      </c>
    </row>
    <row r="28" spans="1:10" x14ac:dyDescent="0.3">
      <c r="A28" s="14">
        <v>45086</v>
      </c>
      <c r="B28" s="10" t="s">
        <v>16</v>
      </c>
      <c r="C28" s="10" t="s">
        <v>18</v>
      </c>
      <c r="D28" s="10">
        <v>16</v>
      </c>
      <c r="E28" s="10" t="s">
        <v>23</v>
      </c>
      <c r="F28" s="10">
        <v>2</v>
      </c>
      <c r="G28" s="10">
        <v>0</v>
      </c>
      <c r="H28" s="8">
        <f t="shared" ref="H28:H29" si="26">D28*3</f>
        <v>48</v>
      </c>
      <c r="I28" s="8">
        <f t="shared" si="25"/>
        <v>0</v>
      </c>
      <c r="J28" s="8">
        <f t="shared" ref="J28:J29" si="27">SUM(H28:I28)</f>
        <v>48</v>
      </c>
    </row>
    <row r="29" spans="1:10" x14ac:dyDescent="0.3">
      <c r="A29" s="14">
        <v>45089</v>
      </c>
      <c r="B29" s="10" t="s">
        <v>16</v>
      </c>
      <c r="C29" s="10" t="s">
        <v>18</v>
      </c>
      <c r="D29" s="10">
        <v>16</v>
      </c>
      <c r="E29" s="10" t="s">
        <v>23</v>
      </c>
      <c r="F29" s="10">
        <v>2</v>
      </c>
      <c r="G29" s="10">
        <v>0</v>
      </c>
      <c r="H29" s="8">
        <f t="shared" si="26"/>
        <v>48</v>
      </c>
      <c r="I29" s="8">
        <f t="shared" si="25"/>
        <v>0</v>
      </c>
      <c r="J29" s="8">
        <f t="shared" si="27"/>
        <v>48</v>
      </c>
    </row>
    <row r="30" spans="1:10" x14ac:dyDescent="0.3">
      <c r="A30" s="14">
        <v>45093</v>
      </c>
      <c r="B30" s="10" t="s">
        <v>16</v>
      </c>
      <c r="C30" s="10" t="s">
        <v>18</v>
      </c>
      <c r="D30" s="10">
        <v>16</v>
      </c>
      <c r="E30" s="10" t="s">
        <v>23</v>
      </c>
      <c r="F30" s="10">
        <v>2</v>
      </c>
      <c r="G30" s="10">
        <v>0</v>
      </c>
      <c r="H30" s="8">
        <f t="shared" ref="H30" si="28">D30*3</f>
        <v>48</v>
      </c>
      <c r="I30" s="8">
        <f t="shared" ref="I30" si="29">G30*16.05</f>
        <v>0</v>
      </c>
      <c r="J30" s="8">
        <f t="shared" ref="J30" si="30">SUM(H30:I30)</f>
        <v>48</v>
      </c>
    </row>
    <row r="31" spans="1:10" x14ac:dyDescent="0.3">
      <c r="A31" s="14"/>
      <c r="B31" s="10"/>
      <c r="C31" s="10"/>
      <c r="D31" s="10"/>
      <c r="E31" s="10"/>
      <c r="F31" s="10"/>
      <c r="G31" s="10">
        <v>0</v>
      </c>
      <c r="H31" s="8">
        <f t="shared" ref="H31:H34" si="31">D31*3</f>
        <v>0</v>
      </c>
      <c r="I31" s="8">
        <f t="shared" ref="I31:I34" si="32">G31*16.05</f>
        <v>0</v>
      </c>
      <c r="J31" s="8">
        <f t="shared" ref="J31" si="33">SUM(H31:I31)</f>
        <v>0</v>
      </c>
    </row>
    <row r="32" spans="1:10" x14ac:dyDescent="0.3">
      <c r="A32" s="14"/>
      <c r="B32" s="10"/>
      <c r="C32" s="10"/>
      <c r="D32" s="10"/>
      <c r="E32" s="10"/>
      <c r="F32" s="10"/>
      <c r="G32" s="10">
        <v>0</v>
      </c>
      <c r="H32" s="8">
        <f t="shared" si="31"/>
        <v>0</v>
      </c>
      <c r="I32" s="8">
        <f t="shared" si="32"/>
        <v>0</v>
      </c>
      <c r="J32" s="8">
        <f t="shared" ref="J32" si="34">SUM(H32:I32)</f>
        <v>0</v>
      </c>
    </row>
    <row r="33" spans="1:10" x14ac:dyDescent="0.3">
      <c r="A33" s="14"/>
      <c r="B33" s="10"/>
      <c r="C33" s="10"/>
      <c r="D33" s="10"/>
      <c r="E33" s="10"/>
      <c r="F33" s="10"/>
      <c r="G33" s="10">
        <v>0</v>
      </c>
      <c r="H33" s="8">
        <f t="shared" si="31"/>
        <v>0</v>
      </c>
      <c r="I33" s="8">
        <f t="shared" si="32"/>
        <v>0</v>
      </c>
      <c r="J33" s="8">
        <f t="shared" ref="J33" si="35">SUM(H33:I33)</f>
        <v>0</v>
      </c>
    </row>
    <row r="34" spans="1:10" x14ac:dyDescent="0.3">
      <c r="A34" s="14"/>
      <c r="B34" s="10"/>
      <c r="C34" s="10"/>
      <c r="D34" s="10"/>
      <c r="E34" s="10"/>
      <c r="F34" s="10"/>
      <c r="G34" s="10">
        <v>0</v>
      </c>
      <c r="H34" s="8">
        <f t="shared" si="31"/>
        <v>0</v>
      </c>
      <c r="I34" s="8">
        <f t="shared" si="32"/>
        <v>0</v>
      </c>
      <c r="J34" s="8">
        <f t="shared" ref="J34" si="36">SUM(H34:I34)</f>
        <v>0</v>
      </c>
    </row>
    <row r="35" spans="1:10" x14ac:dyDescent="0.3">
      <c r="A35" s="14"/>
      <c r="B35" s="10"/>
      <c r="C35" s="10"/>
      <c r="D35" s="10"/>
      <c r="E35" s="10"/>
      <c r="F35" s="10"/>
      <c r="G35" s="10">
        <v>0</v>
      </c>
      <c r="H35" s="8">
        <f t="shared" ref="H35:H37" si="37">D35*3</f>
        <v>0</v>
      </c>
      <c r="I35" s="8">
        <f t="shared" ref="I35:I37" si="38">G35*16.05</f>
        <v>0</v>
      </c>
      <c r="J35" s="8">
        <f t="shared" ref="J35" si="39">SUM(H35:I35)</f>
        <v>0</v>
      </c>
    </row>
    <row r="36" spans="1:10" x14ac:dyDescent="0.3">
      <c r="A36" s="14"/>
      <c r="B36" s="10"/>
      <c r="C36" s="10"/>
      <c r="D36" s="10"/>
      <c r="E36" s="10"/>
      <c r="F36" s="10"/>
      <c r="G36" s="10">
        <v>0</v>
      </c>
      <c r="H36" s="8">
        <f t="shared" si="37"/>
        <v>0</v>
      </c>
      <c r="I36" s="8">
        <f t="shared" si="38"/>
        <v>0</v>
      </c>
      <c r="J36" s="8">
        <f t="shared" ref="J36" si="40">SUM(H36:I36)</f>
        <v>0</v>
      </c>
    </row>
    <row r="37" spans="1:10" x14ac:dyDescent="0.3">
      <c r="A37" s="14"/>
      <c r="B37" s="10"/>
      <c r="C37" s="10"/>
      <c r="D37" s="10"/>
      <c r="E37" s="10"/>
      <c r="F37" s="10"/>
      <c r="G37" s="10">
        <v>0</v>
      </c>
      <c r="H37" s="8">
        <f t="shared" si="37"/>
        <v>0</v>
      </c>
      <c r="I37" s="8">
        <f t="shared" si="38"/>
        <v>0</v>
      </c>
      <c r="J37" s="8">
        <f t="shared" ref="J37" si="41">SUM(H37:I37)</f>
        <v>0</v>
      </c>
    </row>
    <row r="38" spans="1:10" s="23" customFormat="1" ht="15.6" x14ac:dyDescent="0.3">
      <c r="A38" s="11"/>
      <c r="B38" s="12" t="s">
        <v>15</v>
      </c>
      <c r="C38" s="12"/>
      <c r="D38" s="12">
        <f>SUM(D6:D37)</f>
        <v>302</v>
      </c>
      <c r="E38" s="12"/>
      <c r="F38" s="12"/>
      <c r="G38" s="12">
        <f>SUM(G6:G37)</f>
        <v>28.25</v>
      </c>
      <c r="H38" s="13">
        <f>SUM(H6:H37)</f>
        <v>906</v>
      </c>
      <c r="I38" s="13">
        <f>SUM(I6:I37)</f>
        <v>545.32500000000005</v>
      </c>
      <c r="J38" s="13">
        <f t="shared" ref="J38" si="42">SUM(H38:I38)</f>
        <v>1451.325</v>
      </c>
    </row>
  </sheetData>
  <mergeCells count="4">
    <mergeCell ref="A4:J4"/>
    <mergeCell ref="A15:J15"/>
    <mergeCell ref="A22:J22"/>
    <mergeCell ref="A26:J26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E7" sqref="E7"/>
    </sheetView>
  </sheetViews>
  <sheetFormatPr defaultRowHeight="14.4" x14ac:dyDescent="0.3"/>
  <cols>
    <col min="1" max="1" width="10.77734375" bestFit="1" customWidth="1"/>
    <col min="2" max="2" width="15.77734375" customWidth="1"/>
    <col min="4" max="4" width="9.21875" customWidth="1"/>
    <col min="5" max="5" width="17.77734375" customWidth="1"/>
    <col min="6" max="6" width="19.21875" customWidth="1"/>
    <col min="8" max="8" width="13.21875" customWidth="1"/>
    <col min="9" max="9" width="10" customWidth="1"/>
    <col min="10" max="10" width="9.77734375" style="1" customWidth="1"/>
  </cols>
  <sheetData>
    <row r="1" spans="1:10" ht="15.6" x14ac:dyDescent="0.3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6" x14ac:dyDescent="0.3">
      <c r="A2" s="1"/>
      <c r="B2" s="4"/>
      <c r="C2" s="4"/>
      <c r="D2" s="4"/>
      <c r="E2" s="2" t="s">
        <v>22</v>
      </c>
      <c r="F2" s="17"/>
      <c r="G2" s="4"/>
      <c r="H2" s="4"/>
      <c r="I2" s="5"/>
      <c r="J2" s="5"/>
    </row>
    <row r="3" spans="1:10" ht="15" thickBot="1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s="18" customFormat="1" x14ac:dyDescent="0.3">
      <c r="A4" s="20" t="s">
        <v>11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3">
      <c r="J5"/>
    </row>
    <row r="6" spans="1:10" x14ac:dyDescent="0.3">
      <c r="J6"/>
    </row>
    <row r="7" spans="1:10" x14ac:dyDescent="0.3">
      <c r="J7"/>
    </row>
    <row r="8" spans="1:10" x14ac:dyDescent="0.3">
      <c r="J8"/>
    </row>
    <row r="9" spans="1:10" x14ac:dyDescent="0.3">
      <c r="J9"/>
    </row>
    <row r="10" spans="1:10" x14ac:dyDescent="0.3">
      <c r="J10"/>
    </row>
    <row r="11" spans="1:10" x14ac:dyDescent="0.3">
      <c r="J11"/>
    </row>
    <row r="12" spans="1:10" x14ac:dyDescent="0.3">
      <c r="J12"/>
    </row>
    <row r="13" spans="1:10" x14ac:dyDescent="0.3">
      <c r="J13"/>
    </row>
    <row r="14" spans="1:10" x14ac:dyDescent="0.3">
      <c r="J14"/>
    </row>
    <row r="15" spans="1:10" x14ac:dyDescent="0.3">
      <c r="J15"/>
    </row>
    <row r="16" spans="1:10" x14ac:dyDescent="0.3">
      <c r="J16"/>
    </row>
    <row r="17" spans="1:10" x14ac:dyDescent="0.3">
      <c r="J17"/>
    </row>
    <row r="18" spans="1:10" x14ac:dyDescent="0.3">
      <c r="J18"/>
    </row>
    <row r="19" spans="1:10" x14ac:dyDescent="0.3">
      <c r="A19" s="1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3">
      <c r="A20" s="14"/>
      <c r="B20" s="9"/>
      <c r="C20" s="9"/>
      <c r="D20" s="10"/>
      <c r="E20" s="9"/>
      <c r="F20" s="10"/>
      <c r="G20" s="10"/>
      <c r="H20" s="8"/>
      <c r="I20" s="8"/>
      <c r="J20" s="8"/>
    </row>
    <row r="21" spans="1:10" s="16" customFormat="1" x14ac:dyDescent="0.3">
      <c r="B21" s="16" t="s">
        <v>15</v>
      </c>
      <c r="D21" s="16">
        <f>SUM(D20:D20)</f>
        <v>0</v>
      </c>
      <c r="G21" s="16">
        <f>SUM(G20:G20)</f>
        <v>0</v>
      </c>
      <c r="H21" s="15">
        <f>SUM(H20:H20)</f>
        <v>0</v>
      </c>
      <c r="I21" s="15">
        <f>SUM(I19:I20)</f>
        <v>0</v>
      </c>
      <c r="J21" s="15">
        <f>SUM(J19:J20)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BMS-Cov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2023-07-11T16:33:07Z</dcterms:modified>
</cp:coreProperties>
</file>