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JUNE 26 2023 BOE MEETING\"/>
    </mc:Choice>
  </mc:AlternateContent>
  <bookViews>
    <workbookView xWindow="0" yWindow="0" windowWidth="25200" windowHeight="11856"/>
  </bookViews>
  <sheets>
    <sheet name="Sheet1" sheetId="1" r:id="rId1"/>
  </sheets>
  <definedNames>
    <definedName name="month">Sheet1!$E$4</definedName>
    <definedName name="o">Sheet1!$E$4</definedName>
    <definedName name="startday">Sheet1!$I$4</definedName>
    <definedName name="year">Sheet1!$A$4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7" i="1" l="1"/>
  <c r="V37" i="1"/>
  <c r="U37" i="1"/>
  <c r="T37" i="1"/>
  <c r="S37" i="1"/>
  <c r="R37" i="1"/>
  <c r="Q37" i="1"/>
  <c r="O37" i="1"/>
  <c r="N37" i="1"/>
  <c r="M37" i="1"/>
  <c r="L37" i="1"/>
  <c r="K37" i="1"/>
  <c r="J37" i="1"/>
  <c r="I37" i="1"/>
  <c r="G37" i="1"/>
  <c r="F37" i="1"/>
  <c r="E37" i="1"/>
  <c r="D37" i="1"/>
  <c r="C37" i="1"/>
  <c r="B37" i="1"/>
  <c r="A37" i="1"/>
  <c r="W28" i="1"/>
  <c r="V28" i="1"/>
  <c r="U28" i="1"/>
  <c r="T28" i="1"/>
  <c r="S28" i="1"/>
  <c r="R28" i="1"/>
  <c r="Q28" i="1"/>
  <c r="O28" i="1"/>
  <c r="N28" i="1"/>
  <c r="M28" i="1"/>
  <c r="L28" i="1"/>
  <c r="K28" i="1"/>
  <c r="J28" i="1"/>
  <c r="I28" i="1"/>
  <c r="G28" i="1"/>
  <c r="F28" i="1"/>
  <c r="E28" i="1"/>
  <c r="D28" i="1"/>
  <c r="C28" i="1"/>
  <c r="B28" i="1"/>
  <c r="A28" i="1"/>
  <c r="W19" i="1"/>
  <c r="V19" i="1"/>
  <c r="U19" i="1"/>
  <c r="T19" i="1"/>
  <c r="S19" i="1"/>
  <c r="R19" i="1"/>
  <c r="Q19" i="1"/>
  <c r="O19" i="1"/>
  <c r="N19" i="1"/>
  <c r="M19" i="1"/>
  <c r="L19" i="1"/>
  <c r="K19" i="1"/>
  <c r="J19" i="1"/>
  <c r="I19" i="1"/>
  <c r="G19" i="1"/>
  <c r="F19" i="1"/>
  <c r="E19" i="1"/>
  <c r="D19" i="1"/>
  <c r="C19" i="1"/>
  <c r="B19" i="1"/>
  <c r="A19" i="1"/>
  <c r="K12" i="1"/>
  <c r="L12" i="1" s="1"/>
  <c r="M12" i="1" s="1"/>
  <c r="N12" i="1" s="1"/>
  <c r="O12" i="1" s="1"/>
  <c r="I13" i="1" s="1"/>
  <c r="J13" i="1" s="1"/>
  <c r="K13" i="1" s="1"/>
  <c r="L13" i="1" s="1"/>
  <c r="M13" i="1" s="1"/>
  <c r="N13" i="1" s="1"/>
  <c r="O13" i="1" s="1"/>
  <c r="I14" i="1" s="1"/>
  <c r="J14" i="1" s="1"/>
  <c r="K14" i="1" s="1"/>
  <c r="L14" i="1" s="1"/>
  <c r="M14" i="1" s="1"/>
  <c r="N14" i="1" s="1"/>
  <c r="O14" i="1" s="1"/>
  <c r="I15" i="1" s="1"/>
  <c r="J15" i="1" s="1"/>
  <c r="K15" i="1" s="1"/>
  <c r="L15" i="1" s="1"/>
  <c r="M15" i="1" s="1"/>
  <c r="N15" i="1" s="1"/>
  <c r="O15" i="1" s="1"/>
  <c r="I16" i="1" s="1"/>
  <c r="J16" i="1" s="1"/>
  <c r="K16" i="1" s="1"/>
  <c r="L16" i="1" s="1"/>
  <c r="M16" i="1" s="1"/>
  <c r="N16" i="1" s="1"/>
  <c r="O16" i="1" s="1"/>
  <c r="W10" i="1"/>
  <c r="V10" i="1"/>
  <c r="U10" i="1"/>
  <c r="T10" i="1"/>
  <c r="S10" i="1"/>
  <c r="R10" i="1"/>
  <c r="Q10" i="1"/>
  <c r="O10" i="1"/>
  <c r="N10" i="1"/>
  <c r="M10" i="1"/>
  <c r="L10" i="1"/>
  <c r="K10" i="1"/>
  <c r="J10" i="1"/>
  <c r="I10" i="1"/>
  <c r="G10" i="1"/>
  <c r="F10" i="1"/>
  <c r="E10" i="1"/>
  <c r="D10" i="1"/>
  <c r="C10" i="1"/>
  <c r="B10" i="1"/>
  <c r="A10" i="1"/>
  <c r="A9" i="1"/>
  <c r="I9" i="1" s="1"/>
  <c r="I11" i="1" s="1"/>
  <c r="J11" i="1" s="1"/>
  <c r="K11" i="1" s="1"/>
  <c r="L11" i="1" s="1"/>
  <c r="M11" i="1" s="1"/>
  <c r="N11" i="1" s="1"/>
  <c r="O11" i="1" s="1"/>
  <c r="I12" i="1" s="1"/>
  <c r="A8" i="1"/>
  <c r="Q9" i="1" l="1"/>
  <c r="A11" i="1"/>
  <c r="B11" i="1" s="1"/>
  <c r="C11" i="1" s="1"/>
  <c r="D11" i="1" s="1"/>
  <c r="E11" i="1" s="1"/>
  <c r="F11" i="1" s="1"/>
  <c r="G11" i="1" s="1"/>
  <c r="A12" i="1" s="1"/>
  <c r="B12" i="1" s="1"/>
  <c r="C12" i="1" s="1"/>
  <c r="D12" i="1" s="1"/>
  <c r="E12" i="1" s="1"/>
  <c r="F12" i="1" s="1"/>
  <c r="G12" i="1" s="1"/>
  <c r="A13" i="1" s="1"/>
  <c r="B13" i="1" s="1"/>
  <c r="C13" i="1" s="1"/>
  <c r="D13" i="1" s="1"/>
  <c r="E13" i="1" s="1"/>
  <c r="F13" i="1" s="1"/>
  <c r="G13" i="1" s="1"/>
  <c r="A14" i="1" s="1"/>
  <c r="B14" i="1" s="1"/>
  <c r="C14" i="1" s="1"/>
  <c r="D14" i="1" s="1"/>
  <c r="E14" i="1" s="1"/>
  <c r="F14" i="1" s="1"/>
  <c r="G14" i="1" s="1"/>
  <c r="A15" i="1" s="1"/>
  <c r="B15" i="1" s="1"/>
  <c r="C15" i="1" s="1"/>
  <c r="D15" i="1" s="1"/>
  <c r="E15" i="1" s="1"/>
  <c r="F15" i="1" s="1"/>
  <c r="G15" i="1" s="1"/>
  <c r="A16" i="1" s="1"/>
  <c r="B16" i="1" s="1"/>
  <c r="C16" i="1" s="1"/>
  <c r="D16" i="1" s="1"/>
  <c r="E16" i="1" s="1"/>
  <c r="F16" i="1" s="1"/>
  <c r="G16" i="1" s="1"/>
  <c r="A18" i="1" l="1"/>
  <c r="Q11" i="1"/>
  <c r="R11" i="1" s="1"/>
  <c r="S11" i="1" s="1"/>
  <c r="T11" i="1" s="1"/>
  <c r="U11" i="1" s="1"/>
  <c r="V11" i="1" s="1"/>
  <c r="W11" i="1" s="1"/>
  <c r="Q12" i="1" s="1"/>
  <c r="R12" i="1" s="1"/>
  <c r="S12" i="1" s="1"/>
  <c r="T12" i="1" s="1"/>
  <c r="U12" i="1" s="1"/>
  <c r="V12" i="1" s="1"/>
  <c r="W12" i="1" s="1"/>
  <c r="Q13" i="1" s="1"/>
  <c r="R13" i="1" s="1"/>
  <c r="S13" i="1" s="1"/>
  <c r="T13" i="1" s="1"/>
  <c r="U13" i="1" s="1"/>
  <c r="V13" i="1" s="1"/>
  <c r="W13" i="1" s="1"/>
  <c r="Q14" i="1" s="1"/>
  <c r="R14" i="1" s="1"/>
  <c r="S14" i="1" s="1"/>
  <c r="T14" i="1" s="1"/>
  <c r="U14" i="1" s="1"/>
  <c r="V14" i="1" s="1"/>
  <c r="W14" i="1" s="1"/>
  <c r="Q15" i="1" s="1"/>
  <c r="R15" i="1" s="1"/>
  <c r="S15" i="1" s="1"/>
  <c r="T15" i="1" s="1"/>
  <c r="U15" i="1" s="1"/>
  <c r="V15" i="1" s="1"/>
  <c r="W15" i="1" s="1"/>
  <c r="Q16" i="1" s="1"/>
  <c r="R16" i="1" s="1"/>
  <c r="S16" i="1" s="1"/>
  <c r="T16" i="1" s="1"/>
  <c r="U16" i="1" s="1"/>
  <c r="V16" i="1" s="1"/>
  <c r="W16" i="1" s="1"/>
  <c r="A20" i="1" l="1"/>
  <c r="B20" i="1" s="1"/>
  <c r="C20" i="1" s="1"/>
  <c r="D20" i="1" s="1"/>
  <c r="E20" i="1" s="1"/>
  <c r="F20" i="1" s="1"/>
  <c r="G20" i="1" s="1"/>
  <c r="A21" i="1" s="1"/>
  <c r="B21" i="1" s="1"/>
  <c r="C21" i="1" s="1"/>
  <c r="D21" i="1" s="1"/>
  <c r="E21" i="1" s="1"/>
  <c r="F21" i="1" s="1"/>
  <c r="G21" i="1" s="1"/>
  <c r="A22" i="1" s="1"/>
  <c r="B22" i="1" s="1"/>
  <c r="C22" i="1" s="1"/>
  <c r="D22" i="1" s="1"/>
  <c r="E22" i="1" s="1"/>
  <c r="F22" i="1" s="1"/>
  <c r="G22" i="1" s="1"/>
  <c r="A23" i="1" s="1"/>
  <c r="B23" i="1" s="1"/>
  <c r="C23" i="1" s="1"/>
  <c r="D23" i="1" s="1"/>
  <c r="E23" i="1" s="1"/>
  <c r="F23" i="1" s="1"/>
  <c r="G23" i="1" s="1"/>
  <c r="A24" i="1" s="1"/>
  <c r="B24" i="1" s="1"/>
  <c r="C24" i="1" s="1"/>
  <c r="D24" i="1" s="1"/>
  <c r="E24" i="1" s="1"/>
  <c r="F24" i="1" s="1"/>
  <c r="G24" i="1" s="1"/>
  <c r="A25" i="1" s="1"/>
  <c r="B25" i="1" s="1"/>
  <c r="C25" i="1" s="1"/>
  <c r="D25" i="1" s="1"/>
  <c r="E25" i="1" s="1"/>
  <c r="F25" i="1" s="1"/>
  <c r="G25" i="1" s="1"/>
  <c r="I18" i="1"/>
  <c r="I20" i="1" l="1"/>
  <c r="J20" i="1" s="1"/>
  <c r="K20" i="1" s="1"/>
  <c r="L20" i="1" s="1"/>
  <c r="M20" i="1" s="1"/>
  <c r="N20" i="1" s="1"/>
  <c r="O20" i="1" s="1"/>
  <c r="I21" i="1" s="1"/>
  <c r="J21" i="1" s="1"/>
  <c r="K21" i="1" s="1"/>
  <c r="L21" i="1" s="1"/>
  <c r="M21" i="1" s="1"/>
  <c r="N21" i="1" s="1"/>
  <c r="O21" i="1" s="1"/>
  <c r="I22" i="1" s="1"/>
  <c r="J22" i="1" s="1"/>
  <c r="K22" i="1" s="1"/>
  <c r="L22" i="1" s="1"/>
  <c r="M22" i="1" s="1"/>
  <c r="N22" i="1" s="1"/>
  <c r="O22" i="1" s="1"/>
  <c r="I23" i="1" s="1"/>
  <c r="J23" i="1" s="1"/>
  <c r="K23" i="1" s="1"/>
  <c r="L23" i="1" s="1"/>
  <c r="M23" i="1" s="1"/>
  <c r="N23" i="1" s="1"/>
  <c r="O23" i="1" s="1"/>
  <c r="I24" i="1" s="1"/>
  <c r="J24" i="1" s="1"/>
  <c r="K24" i="1" s="1"/>
  <c r="L24" i="1" s="1"/>
  <c r="M24" i="1" s="1"/>
  <c r="N24" i="1" s="1"/>
  <c r="O24" i="1" s="1"/>
  <c r="I25" i="1" s="1"/>
  <c r="J25" i="1" s="1"/>
  <c r="K25" i="1" s="1"/>
  <c r="L25" i="1" s="1"/>
  <c r="M25" i="1" s="1"/>
  <c r="N25" i="1" s="1"/>
  <c r="O25" i="1" s="1"/>
  <c r="Q18" i="1"/>
  <c r="A27" i="1" l="1"/>
  <c r="Q20" i="1"/>
  <c r="R20" i="1" s="1"/>
  <c r="S20" i="1" s="1"/>
  <c r="T20" i="1" s="1"/>
  <c r="U20" i="1" s="1"/>
  <c r="V20" i="1" s="1"/>
  <c r="W20" i="1" s="1"/>
  <c r="Q21" i="1" s="1"/>
  <c r="R21" i="1" s="1"/>
  <c r="S21" i="1" s="1"/>
  <c r="T21" i="1" s="1"/>
  <c r="U21" i="1" s="1"/>
  <c r="V21" i="1" s="1"/>
  <c r="W21" i="1" s="1"/>
  <c r="Q22" i="1" s="1"/>
  <c r="R22" i="1" s="1"/>
  <c r="S22" i="1" s="1"/>
  <c r="T22" i="1" s="1"/>
  <c r="U22" i="1" s="1"/>
  <c r="V22" i="1" s="1"/>
  <c r="W22" i="1" s="1"/>
  <c r="Q23" i="1" s="1"/>
  <c r="R23" i="1" s="1"/>
  <c r="S23" i="1" s="1"/>
  <c r="T23" i="1" s="1"/>
  <c r="U23" i="1" s="1"/>
  <c r="V23" i="1" s="1"/>
  <c r="W23" i="1" s="1"/>
  <c r="Q24" i="1" s="1"/>
  <c r="R24" i="1" s="1"/>
  <c r="S24" i="1" s="1"/>
  <c r="T24" i="1" s="1"/>
  <c r="U24" i="1" s="1"/>
  <c r="V24" i="1" s="1"/>
  <c r="W24" i="1" s="1"/>
  <c r="Q25" i="1" s="1"/>
  <c r="R25" i="1" s="1"/>
  <c r="S25" i="1" s="1"/>
  <c r="T25" i="1" s="1"/>
  <c r="U25" i="1" s="1"/>
  <c r="V25" i="1" s="1"/>
  <c r="W25" i="1" s="1"/>
  <c r="I27" i="1" l="1"/>
  <c r="A29" i="1"/>
  <c r="B29" i="1" s="1"/>
  <c r="C29" i="1" s="1"/>
  <c r="D29" i="1" s="1"/>
  <c r="E29" i="1" s="1"/>
  <c r="F29" i="1" s="1"/>
  <c r="G29" i="1" s="1"/>
  <c r="A30" i="1" s="1"/>
  <c r="B30" i="1" s="1"/>
  <c r="C30" i="1" s="1"/>
  <c r="D30" i="1" s="1"/>
  <c r="E30" i="1" s="1"/>
  <c r="F30" i="1" s="1"/>
  <c r="G30" i="1" s="1"/>
  <c r="A31" i="1" s="1"/>
  <c r="B31" i="1" s="1"/>
  <c r="C31" i="1" s="1"/>
  <c r="D31" i="1" s="1"/>
  <c r="E31" i="1" s="1"/>
  <c r="F31" i="1" s="1"/>
  <c r="G31" i="1" s="1"/>
  <c r="A32" i="1" s="1"/>
  <c r="B32" i="1" s="1"/>
  <c r="C32" i="1" s="1"/>
  <c r="D32" i="1" s="1"/>
  <c r="E32" i="1" s="1"/>
  <c r="F32" i="1" s="1"/>
  <c r="G32" i="1" s="1"/>
  <c r="A33" i="1" s="1"/>
  <c r="B33" i="1" s="1"/>
  <c r="C33" i="1" s="1"/>
  <c r="D33" i="1" s="1"/>
  <c r="E33" i="1" s="1"/>
  <c r="F33" i="1" s="1"/>
  <c r="G33" i="1" s="1"/>
  <c r="A34" i="1" s="1"/>
  <c r="B34" i="1" s="1"/>
  <c r="C34" i="1" s="1"/>
  <c r="D34" i="1" s="1"/>
  <c r="E34" i="1" s="1"/>
  <c r="F34" i="1" s="1"/>
  <c r="G34" i="1" s="1"/>
  <c r="Q27" i="1" l="1"/>
  <c r="I29" i="1"/>
  <c r="J29" i="1" s="1"/>
  <c r="K29" i="1" s="1"/>
  <c r="L29" i="1" s="1"/>
  <c r="M29" i="1" s="1"/>
  <c r="N29" i="1" s="1"/>
  <c r="O29" i="1" s="1"/>
  <c r="I30" i="1" s="1"/>
  <c r="J30" i="1" s="1"/>
  <c r="K30" i="1" s="1"/>
  <c r="L30" i="1" s="1"/>
  <c r="M30" i="1" s="1"/>
  <c r="N30" i="1" s="1"/>
  <c r="O30" i="1" s="1"/>
  <c r="I31" i="1" s="1"/>
  <c r="J31" i="1" s="1"/>
  <c r="K31" i="1" s="1"/>
  <c r="L31" i="1" s="1"/>
  <c r="M31" i="1" s="1"/>
  <c r="N31" i="1" s="1"/>
  <c r="O31" i="1" s="1"/>
  <c r="I32" i="1" s="1"/>
  <c r="J32" i="1" s="1"/>
  <c r="K32" i="1" s="1"/>
  <c r="L32" i="1" s="1"/>
  <c r="M32" i="1" s="1"/>
  <c r="N32" i="1" s="1"/>
  <c r="O32" i="1" s="1"/>
  <c r="I33" i="1" s="1"/>
  <c r="J33" i="1" s="1"/>
  <c r="K33" i="1" s="1"/>
  <c r="L33" i="1" s="1"/>
  <c r="M33" i="1" s="1"/>
  <c r="N33" i="1" s="1"/>
  <c r="O33" i="1" s="1"/>
  <c r="I34" i="1" s="1"/>
  <c r="J34" i="1" s="1"/>
  <c r="K34" i="1" s="1"/>
  <c r="L34" i="1" s="1"/>
  <c r="M34" i="1" s="1"/>
  <c r="N34" i="1" s="1"/>
  <c r="O34" i="1" s="1"/>
  <c r="A36" i="1" l="1"/>
  <c r="Q29" i="1"/>
  <c r="R29" i="1" s="1"/>
  <c r="S29" i="1" s="1"/>
  <c r="T29" i="1" s="1"/>
  <c r="U29" i="1" s="1"/>
  <c r="V29" i="1" s="1"/>
  <c r="W29" i="1" s="1"/>
  <c r="Q30" i="1" s="1"/>
  <c r="R30" i="1" s="1"/>
  <c r="S30" i="1" s="1"/>
  <c r="T30" i="1" s="1"/>
  <c r="U30" i="1" s="1"/>
  <c r="V30" i="1" s="1"/>
  <c r="W30" i="1" s="1"/>
  <c r="Q31" i="1" s="1"/>
  <c r="R31" i="1" s="1"/>
  <c r="S31" i="1" s="1"/>
  <c r="T31" i="1" s="1"/>
  <c r="U31" i="1" s="1"/>
  <c r="V31" i="1" s="1"/>
  <c r="W31" i="1" s="1"/>
  <c r="Q32" i="1" s="1"/>
  <c r="R32" i="1" s="1"/>
  <c r="S32" i="1" s="1"/>
  <c r="T32" i="1" s="1"/>
  <c r="U32" i="1" s="1"/>
  <c r="V32" i="1" s="1"/>
  <c r="W32" i="1" s="1"/>
  <c r="Q33" i="1" s="1"/>
  <c r="R33" i="1" s="1"/>
  <c r="S33" i="1" s="1"/>
  <c r="T33" i="1" s="1"/>
  <c r="U33" i="1" s="1"/>
  <c r="V33" i="1" s="1"/>
  <c r="W33" i="1" s="1"/>
  <c r="Q34" i="1" s="1"/>
  <c r="R34" i="1" s="1"/>
  <c r="S34" i="1" s="1"/>
  <c r="T34" i="1" s="1"/>
  <c r="U34" i="1" s="1"/>
  <c r="V34" i="1" s="1"/>
  <c r="W34" i="1" s="1"/>
  <c r="I36" i="1" l="1"/>
  <c r="A38" i="1"/>
  <c r="B38" i="1" s="1"/>
  <c r="C38" i="1" s="1"/>
  <c r="D38" i="1" s="1"/>
  <c r="E38" i="1" s="1"/>
  <c r="F38" i="1" s="1"/>
  <c r="G38" i="1" s="1"/>
  <c r="A39" i="1" s="1"/>
  <c r="B39" i="1" s="1"/>
  <c r="C39" i="1" s="1"/>
  <c r="D39" i="1" s="1"/>
  <c r="E39" i="1" s="1"/>
  <c r="F39" i="1" s="1"/>
  <c r="G39" i="1" s="1"/>
  <c r="A40" i="1" s="1"/>
  <c r="B40" i="1" s="1"/>
  <c r="C40" i="1" s="1"/>
  <c r="D40" i="1" s="1"/>
  <c r="E40" i="1" s="1"/>
  <c r="F40" i="1" s="1"/>
  <c r="G40" i="1" s="1"/>
  <c r="A41" i="1" s="1"/>
  <c r="B41" i="1" s="1"/>
  <c r="C41" i="1" s="1"/>
  <c r="D41" i="1" s="1"/>
  <c r="E41" i="1" s="1"/>
  <c r="F41" i="1" s="1"/>
  <c r="G41" i="1" s="1"/>
  <c r="A42" i="1" s="1"/>
  <c r="B42" i="1" s="1"/>
  <c r="C42" i="1" s="1"/>
  <c r="D42" i="1" s="1"/>
  <c r="E42" i="1" s="1"/>
  <c r="F42" i="1" s="1"/>
  <c r="G42" i="1" s="1"/>
  <c r="A43" i="1" s="1"/>
  <c r="B43" i="1" s="1"/>
  <c r="C43" i="1" s="1"/>
  <c r="D43" i="1" s="1"/>
  <c r="E43" i="1" s="1"/>
  <c r="F43" i="1" s="1"/>
  <c r="G43" i="1" s="1"/>
  <c r="Q36" i="1" l="1"/>
  <c r="Q38" i="1" s="1"/>
  <c r="R38" i="1" s="1"/>
  <c r="S38" i="1" s="1"/>
  <c r="T38" i="1" s="1"/>
  <c r="U38" i="1" s="1"/>
  <c r="V38" i="1" s="1"/>
  <c r="W38" i="1" s="1"/>
  <c r="Q39" i="1" s="1"/>
  <c r="R39" i="1" s="1"/>
  <c r="S39" i="1" s="1"/>
  <c r="T39" i="1" s="1"/>
  <c r="U39" i="1" s="1"/>
  <c r="V39" i="1" s="1"/>
  <c r="W39" i="1" s="1"/>
  <c r="Q40" i="1" s="1"/>
  <c r="R40" i="1" s="1"/>
  <c r="S40" i="1" s="1"/>
  <c r="T40" i="1" s="1"/>
  <c r="U40" i="1" s="1"/>
  <c r="V40" i="1" s="1"/>
  <c r="W40" i="1" s="1"/>
  <c r="Q41" i="1" s="1"/>
  <c r="R41" i="1" s="1"/>
  <c r="S41" i="1" s="1"/>
  <c r="T41" i="1" s="1"/>
  <c r="U41" i="1" s="1"/>
  <c r="V41" i="1" s="1"/>
  <c r="W41" i="1" s="1"/>
  <c r="Q42" i="1" s="1"/>
  <c r="R42" i="1" s="1"/>
  <c r="S42" i="1" s="1"/>
  <c r="T42" i="1" s="1"/>
  <c r="U42" i="1" s="1"/>
  <c r="V42" i="1" s="1"/>
  <c r="W42" i="1" s="1"/>
  <c r="Q43" i="1" s="1"/>
  <c r="R43" i="1" s="1"/>
  <c r="S43" i="1" s="1"/>
  <c r="T43" i="1" s="1"/>
  <c r="U43" i="1" s="1"/>
  <c r="V43" i="1" s="1"/>
  <c r="W43" i="1" s="1"/>
  <c r="I38" i="1"/>
  <c r="J38" i="1" s="1"/>
  <c r="K38" i="1" s="1"/>
  <c r="L38" i="1" s="1"/>
  <c r="M38" i="1" s="1"/>
  <c r="N38" i="1" s="1"/>
  <c r="O38" i="1" s="1"/>
  <c r="I39" i="1" s="1"/>
  <c r="J39" i="1" s="1"/>
  <c r="K39" i="1" s="1"/>
  <c r="L39" i="1" s="1"/>
  <c r="M39" i="1" s="1"/>
  <c r="N39" i="1" s="1"/>
  <c r="O39" i="1" s="1"/>
  <c r="I40" i="1" s="1"/>
  <c r="J40" i="1" s="1"/>
  <c r="K40" i="1" s="1"/>
  <c r="L40" i="1" s="1"/>
  <c r="M40" i="1" s="1"/>
  <c r="N40" i="1" s="1"/>
  <c r="O40" i="1" s="1"/>
  <c r="I41" i="1" s="1"/>
  <c r="J41" i="1" s="1"/>
  <c r="K41" i="1" s="1"/>
  <c r="L41" i="1" s="1"/>
  <c r="M41" i="1" s="1"/>
  <c r="N41" i="1" s="1"/>
  <c r="O41" i="1" s="1"/>
  <c r="I42" i="1" s="1"/>
  <c r="J42" i="1" s="1"/>
  <c r="K42" i="1" s="1"/>
  <c r="L42" i="1" s="1"/>
  <c r="M42" i="1" s="1"/>
  <c r="N42" i="1" s="1"/>
  <c r="O42" i="1" s="1"/>
  <c r="I43" i="1" s="1"/>
  <c r="J43" i="1" s="1"/>
  <c r="K43" i="1" s="1"/>
  <c r="L43" i="1" s="1"/>
  <c r="M43" i="1" s="1"/>
  <c r="N43" i="1" s="1"/>
  <c r="O43" i="1" s="1"/>
</calcChain>
</file>

<file path=xl/sharedStrings.xml><?xml version="1.0" encoding="utf-8"?>
<sst xmlns="http://schemas.openxmlformats.org/spreadsheetml/2006/main" count="13" uniqueCount="13">
  <si>
    <t>Academic Year Calendar Template</t>
  </si>
  <si>
    <t>https://www.vertex42.com/calendars/academic-calendar.html</t>
  </si>
  <si>
    <t>Year</t>
  </si>
  <si>
    <t>Month</t>
  </si>
  <si>
    <t>Start Day</t>
  </si>
  <si>
    <t>1: Sunday, 2: Monday</t>
  </si>
  <si>
    <t>Spencer County Schools</t>
  </si>
  <si>
    <t xml:space="preserve"> </t>
  </si>
  <si>
    <t>Scheduled Pay Dates</t>
  </si>
  <si>
    <t>12 MONTH EMPLOYEES RECEIVE PAY THESE DATES</t>
  </si>
  <si>
    <t>12 MONTH AND 10 MONTH EMPLOYEES RECEIVE PAY THESE DATES</t>
  </si>
  <si>
    <t>SEMI-ANNUAL STIPEND PAY DATES</t>
  </si>
  <si>
    <t>12 MONTH EMPLOYEES RECEIVE ONE PAY/ 10 MONTH EMPLOYEES RECEIVE 2 PAYS THESE DATES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</si>
</sst>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m\ yy"/>
    <numFmt numFmtId="165" formatCode="d"/>
  </numFmts>
  <fonts count="19" x14ac:knownFonts="1">
    <font>
      <sz val="11"/>
      <color theme="1"/>
      <name val="Calibri"/>
      <family val="2"/>
      <scheme val="minor"/>
    </font>
    <font>
      <b/>
      <sz val="16"/>
      <color theme="3" tint="-0.249977111117893"/>
      <name val="Calibri Light"/>
      <family val="1"/>
      <scheme val="major"/>
    </font>
    <font>
      <b/>
      <sz val="16"/>
      <color indexed="60"/>
      <name val="Arial"/>
      <family val="2"/>
    </font>
    <font>
      <u/>
      <sz val="10"/>
      <color indexed="12"/>
      <name val="Verdana"/>
      <family val="2"/>
    </font>
    <font>
      <u/>
      <sz val="8"/>
      <color indexed="12"/>
      <name val="Arial"/>
      <family val="2"/>
    </font>
    <font>
      <b/>
      <sz val="10"/>
      <name val="Calibri Light"/>
      <family val="1"/>
      <scheme val="major"/>
    </font>
    <font>
      <sz val="8"/>
      <color indexed="23"/>
      <name val="Verdana"/>
      <family val="2"/>
    </font>
    <font>
      <sz val="10"/>
      <name val="Calibri Light"/>
      <family val="1"/>
      <scheme val="major"/>
    </font>
    <font>
      <u/>
      <sz val="8"/>
      <color indexed="12"/>
      <name val="Verdana"/>
      <family val="2"/>
    </font>
    <font>
      <sz val="10"/>
      <name val="Calibri"/>
      <family val="1"/>
      <scheme val="minor"/>
    </font>
    <font>
      <i/>
      <sz val="8"/>
      <name val="Arial"/>
      <family val="2"/>
    </font>
    <font>
      <b/>
      <sz val="18"/>
      <color theme="4" tint="-0.249977111117893"/>
      <name val="Calibri Light"/>
      <family val="1"/>
      <scheme val="major"/>
    </font>
    <font>
      <b/>
      <sz val="32"/>
      <color theme="4" tint="-0.249977111117893"/>
      <name val="Calibri Light"/>
      <family val="1"/>
      <scheme val="major"/>
    </font>
    <font>
      <b/>
      <sz val="12"/>
      <color indexed="9"/>
      <name val="Calibri Light"/>
      <family val="1"/>
      <scheme val="major"/>
    </font>
    <font>
      <b/>
      <sz val="12"/>
      <color indexed="9"/>
      <name val="Times New Roman"/>
      <family val="1"/>
    </font>
    <font>
      <sz val="9"/>
      <name val="Calibri"/>
      <family val="1"/>
      <scheme val="minor"/>
    </font>
    <font>
      <sz val="9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55"/>
      </bottom>
      <diagonal/>
    </border>
    <border>
      <left/>
      <right style="thin">
        <color indexed="64"/>
      </right>
      <top style="thin">
        <color indexed="64"/>
      </top>
      <bottom style="thin">
        <color indexed="55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1" fillId="2" borderId="0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left" vertical="center"/>
    </xf>
    <xf numFmtId="0" fontId="4" fillId="3" borderId="0" xfId="1" applyFont="1" applyFill="1" applyBorder="1" applyAlignment="1" applyProtection="1">
      <alignment horizontal="left"/>
    </xf>
    <xf numFmtId="0" fontId="0" fillId="3" borderId="0" xfId="0" applyFill="1" applyBorder="1"/>
    <xf numFmtId="0" fontId="6" fillId="3" borderId="0" xfId="0" applyFont="1" applyFill="1" applyBorder="1" applyAlignment="1">
      <alignment horizontal="center"/>
    </xf>
    <xf numFmtId="0" fontId="0" fillId="3" borderId="0" xfId="0" applyFill="1"/>
    <xf numFmtId="0" fontId="5" fillId="3" borderId="0" xfId="0" applyFont="1" applyFill="1" applyAlignment="1">
      <alignment horizontal="left"/>
    </xf>
    <xf numFmtId="0" fontId="7" fillId="3" borderId="0" xfId="0" applyFont="1" applyFill="1"/>
    <xf numFmtId="0" fontId="8" fillId="3" borderId="0" xfId="1" applyFont="1" applyFill="1" applyAlignment="1" applyProtection="1">
      <alignment horizontal="right"/>
    </xf>
    <xf numFmtId="0" fontId="10" fillId="3" borderId="0" xfId="0" applyFont="1" applyFill="1"/>
    <xf numFmtId="0" fontId="11" fillId="0" borderId="0" xfId="0" applyFont="1" applyAlignment="1">
      <alignment horizontal="center" vertical="center"/>
    </xf>
    <xf numFmtId="0" fontId="0" fillId="0" borderId="8" xfId="0" applyBorder="1"/>
    <xf numFmtId="0" fontId="15" fillId="5" borderId="9" xfId="0" applyFont="1" applyFill="1" applyBorder="1" applyAlignment="1">
      <alignment horizontal="center" shrinkToFit="1"/>
    </xf>
    <xf numFmtId="0" fontId="15" fillId="5" borderId="0" xfId="0" applyFont="1" applyFill="1" applyBorder="1" applyAlignment="1">
      <alignment horizontal="center" shrinkToFit="1"/>
    </xf>
    <xf numFmtId="0" fontId="15" fillId="5" borderId="10" xfId="0" applyFont="1" applyFill="1" applyBorder="1" applyAlignment="1">
      <alignment horizontal="center" shrinkToFit="1"/>
    </xf>
    <xf numFmtId="0" fontId="16" fillId="0" borderId="0" xfId="0" applyFont="1"/>
    <xf numFmtId="165" fontId="16" fillId="0" borderId="12" xfId="0" applyNumberFormat="1" applyFont="1" applyFill="1" applyBorder="1" applyAlignment="1">
      <alignment horizontal="center"/>
    </xf>
    <xf numFmtId="0" fontId="17" fillId="0" borderId="0" xfId="0" applyFont="1" applyBorder="1" applyAlignment="1">
      <alignment vertical="center"/>
    </xf>
    <xf numFmtId="0" fontId="15" fillId="0" borderId="0" xfId="0" applyFont="1" applyAlignment="1">
      <alignment shrinkToFit="1"/>
    </xf>
    <xf numFmtId="0" fontId="9" fillId="0" borderId="0" xfId="0" applyFont="1" applyAlignment="1">
      <alignment shrinkToFit="1"/>
    </xf>
    <xf numFmtId="0" fontId="0" fillId="0" borderId="0" xfId="0" applyBorder="1"/>
    <xf numFmtId="0" fontId="0" fillId="0" borderId="0" xfId="0" applyFill="1"/>
    <xf numFmtId="165" fontId="16" fillId="0" borderId="11" xfId="0" applyNumberFormat="1" applyFont="1" applyFill="1" applyBorder="1" applyAlignment="1">
      <alignment horizontal="center"/>
    </xf>
    <xf numFmtId="165" fontId="16" fillId="0" borderId="13" xfId="0" applyNumberFormat="1" applyFont="1" applyFill="1" applyBorder="1" applyAlignment="1">
      <alignment horizontal="center"/>
    </xf>
    <xf numFmtId="0" fontId="16" fillId="0" borderId="0" xfId="0" applyFont="1" applyFill="1"/>
    <xf numFmtId="165" fontId="16" fillId="0" borderId="14" xfId="0" applyNumberFormat="1" applyFont="1" applyFill="1" applyBorder="1" applyAlignment="1">
      <alignment horizontal="center"/>
    </xf>
    <xf numFmtId="165" fontId="16" fillId="0" borderId="15" xfId="0" applyNumberFormat="1" applyFont="1" applyFill="1" applyBorder="1" applyAlignment="1">
      <alignment horizontal="center"/>
    </xf>
    <xf numFmtId="165" fontId="16" fillId="0" borderId="16" xfId="0" applyNumberFormat="1" applyFont="1" applyFill="1" applyBorder="1" applyAlignment="1">
      <alignment horizontal="center"/>
    </xf>
    <xf numFmtId="165" fontId="16" fillId="6" borderId="12" xfId="0" applyNumberFormat="1" applyFont="1" applyFill="1" applyBorder="1" applyAlignment="1">
      <alignment horizontal="center"/>
    </xf>
    <xf numFmtId="165" fontId="16" fillId="7" borderId="12" xfId="0" applyNumberFormat="1" applyFont="1" applyFill="1" applyBorder="1" applyAlignment="1">
      <alignment horizontal="center"/>
    </xf>
    <xf numFmtId="0" fontId="18" fillId="0" borderId="0" xfId="0" applyFont="1"/>
    <xf numFmtId="165" fontId="16" fillId="8" borderId="12" xfId="0" applyNumberFormat="1" applyFont="1" applyFill="1" applyBorder="1" applyAlignment="1">
      <alignment horizontal="center"/>
    </xf>
    <xf numFmtId="0" fontId="18" fillId="7" borderId="0" xfId="0" applyFont="1" applyFill="1"/>
    <xf numFmtId="0" fontId="18" fillId="6" borderId="0" xfId="0" applyFont="1" applyFill="1"/>
    <xf numFmtId="0" fontId="18" fillId="8" borderId="0" xfId="0" applyFont="1" applyFill="1"/>
    <xf numFmtId="165" fontId="16" fillId="9" borderId="12" xfId="0" applyNumberFormat="1" applyFont="1" applyFill="1" applyBorder="1" applyAlignment="1">
      <alignment horizontal="center"/>
    </xf>
    <xf numFmtId="0" fontId="18" fillId="9" borderId="0" xfId="0" applyFont="1" applyFill="1"/>
    <xf numFmtId="164" fontId="13" fillId="4" borderId="5" xfId="0" applyNumberFormat="1" applyFont="1" applyFill="1" applyBorder="1" applyAlignment="1">
      <alignment horizontal="center" vertical="center"/>
    </xf>
    <xf numFmtId="164" fontId="13" fillId="4" borderId="6" xfId="0" applyNumberFormat="1" applyFont="1" applyFill="1" applyBorder="1" applyAlignment="1">
      <alignment horizontal="center" vertical="center"/>
    </xf>
    <xf numFmtId="164" fontId="13" fillId="4" borderId="7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164" fontId="14" fillId="4" borderId="5" xfId="0" applyNumberFormat="1" applyFont="1" applyFill="1" applyBorder="1" applyAlignment="1">
      <alignment horizontal="center" vertical="center"/>
    </xf>
    <xf numFmtId="164" fontId="14" fillId="4" borderId="6" xfId="0" applyNumberFormat="1" applyFont="1" applyFill="1" applyBorder="1" applyAlignment="1">
      <alignment horizontal="center" vertical="center"/>
    </xf>
    <xf numFmtId="164" fontId="14" fillId="4" borderId="7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2">
    <dxf>
      <font>
        <b/>
        <i val="0"/>
      </font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ertex42.com/calendars/academic-calenda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2"/>
  <sheetViews>
    <sheetView tabSelected="1" topLeftCell="A6" workbookViewId="0">
      <selection activeCell="AF12" sqref="AF12"/>
    </sheetView>
  </sheetViews>
  <sheetFormatPr defaultRowHeight="14.4" x14ac:dyDescent="0.3"/>
  <cols>
    <col min="1" max="23" width="4.33203125" customWidth="1"/>
  </cols>
  <sheetData>
    <row r="1" spans="1:24" ht="21" hidden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idden="1" x14ac:dyDescent="0.3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hidden="1" x14ac:dyDescent="0.3">
      <c r="A3" s="46" t="s">
        <v>2</v>
      </c>
      <c r="B3" s="46"/>
      <c r="C3" s="46"/>
      <c r="D3" s="5"/>
      <c r="E3" s="46" t="s">
        <v>3</v>
      </c>
      <c r="F3" s="46"/>
      <c r="G3" s="46"/>
      <c r="H3" s="6"/>
      <c r="I3" s="7" t="s">
        <v>4</v>
      </c>
      <c r="J3" s="8"/>
      <c r="K3" s="6"/>
      <c r="L3" s="6"/>
      <c r="M3" s="6"/>
      <c r="N3" s="6"/>
      <c r="O3" s="6"/>
      <c r="P3" s="6"/>
      <c r="Q3" s="6"/>
      <c r="R3" s="6"/>
      <c r="S3" s="6"/>
      <c r="T3" s="9"/>
      <c r="U3" s="6"/>
      <c r="V3" s="6"/>
      <c r="W3" s="6"/>
      <c r="X3" s="6"/>
    </row>
    <row r="4" spans="1:24" hidden="1" x14ac:dyDescent="0.3">
      <c r="A4" s="47">
        <v>2023</v>
      </c>
      <c r="B4" s="48"/>
      <c r="C4" s="49"/>
      <c r="D4" s="5"/>
      <c r="E4" s="47">
        <v>7</v>
      </c>
      <c r="F4" s="48"/>
      <c r="G4" s="49"/>
      <c r="H4" s="6"/>
      <c r="I4" s="47">
        <v>1</v>
      </c>
      <c r="J4" s="48"/>
      <c r="K4" s="49"/>
      <c r="L4" s="10" t="s">
        <v>5</v>
      </c>
      <c r="M4" s="6"/>
      <c r="N4" s="6"/>
      <c r="O4" s="6"/>
      <c r="P4" s="6"/>
      <c r="Q4" s="6"/>
      <c r="R4" s="6"/>
      <c r="S4" s="6"/>
      <c r="T4" s="9"/>
      <c r="U4" s="6"/>
      <c r="V4" s="6"/>
      <c r="W4" s="6"/>
      <c r="X4" s="6"/>
    </row>
    <row r="5" spans="1:24" ht="11.25" hidden="1" customHeight="1" x14ac:dyDescent="0.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23.4" x14ac:dyDescent="0.3">
      <c r="A6" s="41" t="s">
        <v>6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</row>
    <row r="7" spans="1:24" ht="23.4" x14ac:dyDescent="0.3">
      <c r="A7" s="41" t="s">
        <v>8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</row>
    <row r="8" spans="1:24" ht="40.799999999999997" x14ac:dyDescent="0.3">
      <c r="A8" s="42" t="str">
        <f>year&amp;"-"&amp;(year+1)</f>
        <v>2023-2024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</row>
    <row r="9" spans="1:24" ht="21.75" customHeight="1" x14ac:dyDescent="0.3">
      <c r="A9" s="38">
        <f>DATE(year,o,1)</f>
        <v>45108</v>
      </c>
      <c r="B9" s="39"/>
      <c r="C9" s="39"/>
      <c r="D9" s="39"/>
      <c r="E9" s="39"/>
      <c r="F9" s="39"/>
      <c r="G9" s="40"/>
      <c r="H9" s="11"/>
      <c r="I9" s="43">
        <f>DATE(YEAR(A9+35),MONTH(A9+35),1)</f>
        <v>45139</v>
      </c>
      <c r="J9" s="44"/>
      <c r="K9" s="44"/>
      <c r="L9" s="44"/>
      <c r="M9" s="44"/>
      <c r="N9" s="44"/>
      <c r="O9" s="45"/>
      <c r="Q9" s="38">
        <f>DATE(YEAR(I9+35),MONTH(I9+35),1)</f>
        <v>45170</v>
      </c>
      <c r="R9" s="39"/>
      <c r="S9" s="39"/>
      <c r="T9" s="39"/>
      <c r="U9" s="39"/>
      <c r="V9" s="39"/>
      <c r="W9" s="40"/>
    </row>
    <row r="10" spans="1:24" ht="21.75" customHeight="1" x14ac:dyDescent="0.3">
      <c r="A10" s="13" t="str">
        <f>CHOOSE(1+MOD(startday+1-2,7),"Su","M","Tu","W","Th","F","Sa")</f>
        <v>Su</v>
      </c>
      <c r="B10" s="14" t="str">
        <f>CHOOSE(1+MOD(startday+2-2,7),"Su","M","Tu","W","Th","F","Sa")</f>
        <v>M</v>
      </c>
      <c r="C10" s="14" t="str">
        <f>CHOOSE(1+MOD(startday+3-2,7),"Su","M","Tu","W","Th","F","Sa")</f>
        <v>Tu</v>
      </c>
      <c r="D10" s="14" t="str">
        <f>CHOOSE(1+MOD(startday+4-2,7),"Su","M","Tu","W","Th","F","Sa")</f>
        <v>W</v>
      </c>
      <c r="E10" s="14" t="str">
        <f>CHOOSE(1+MOD(startday+5-2,7),"Su","M","Tu","W","Th","F","Sa")</f>
        <v>Th</v>
      </c>
      <c r="F10" s="14" t="str">
        <f>CHOOSE(1+MOD(startday+6-2,7),"Su","M","Tu","W","Th","F","Sa")</f>
        <v>F</v>
      </c>
      <c r="G10" s="15" t="str">
        <f>CHOOSE(1+MOD(startday+7-2,7),"Su","M","Tu","W","Th","F","Sa")</f>
        <v>Sa</v>
      </c>
      <c r="H10" s="11"/>
      <c r="I10" s="13" t="str">
        <f>CHOOSE(1+MOD(startday+1-2,7),"Su","M","Tu","W","Th","F","Sa")</f>
        <v>Su</v>
      </c>
      <c r="J10" s="14" t="str">
        <f>CHOOSE(1+MOD(startday+2-2,7),"Su","M","Tu","W","Th","F","Sa")</f>
        <v>M</v>
      </c>
      <c r="K10" s="14" t="str">
        <f>CHOOSE(1+MOD(startday+3-2,7),"Su","M","Tu","W","Th","F","Sa")</f>
        <v>Tu</v>
      </c>
      <c r="L10" s="14" t="str">
        <f>CHOOSE(1+MOD(startday+4-2,7),"Su","M","Tu","W","Th","F","Sa")</f>
        <v>W</v>
      </c>
      <c r="M10" s="14" t="str">
        <f>CHOOSE(1+MOD(startday+5-2,7),"Su","M","Tu","W","Th","F","Sa")</f>
        <v>Th</v>
      </c>
      <c r="N10" s="14" t="str">
        <f>CHOOSE(1+MOD(startday+6-2,7),"Su","M","Tu","W","Th","F","Sa")</f>
        <v>F</v>
      </c>
      <c r="O10" s="15" t="str">
        <f>CHOOSE(1+MOD(startday+7-2,7),"Su","M","Tu","W","Th","F","Sa")</f>
        <v>Sa</v>
      </c>
      <c r="Q10" s="13" t="str">
        <f>CHOOSE(1+MOD(startday+1-2,7),"Su","M","Tu","W","Th","F","Sa")</f>
        <v>Su</v>
      </c>
      <c r="R10" s="14" t="str">
        <f>CHOOSE(1+MOD(startday+2-2,7),"Su","M","Tu","W","Th","F","Sa")</f>
        <v>M</v>
      </c>
      <c r="S10" s="14" t="str">
        <f>CHOOSE(1+MOD(startday+3-2,7),"Su","M","Tu","W","Th","F","Sa")</f>
        <v>Tu</v>
      </c>
      <c r="T10" s="14" t="str">
        <f>CHOOSE(1+MOD(startday+4-2,7),"Su","M","Tu","W","Th","F","Sa")</f>
        <v>W</v>
      </c>
      <c r="U10" s="14" t="str">
        <f>CHOOSE(1+MOD(startday+5-2,7),"Su","M","Tu","W","Th","F","Sa")</f>
        <v>Th</v>
      </c>
      <c r="V10" s="14" t="str">
        <f>CHOOSE(1+MOD(startday+6-2,7),"Su","M","Tu","W","Th","F","Sa")</f>
        <v>F</v>
      </c>
      <c r="W10" s="15" t="str">
        <f>CHOOSE(1+MOD(startday+7-2,7),"Su","M","Tu","W","Th","F","Sa")</f>
        <v>Sa</v>
      </c>
    </row>
    <row r="11" spans="1:24" ht="21.75" customHeight="1" x14ac:dyDescent="0.3">
      <c r="A11" s="23" t="str">
        <f>IF(WEEKDAY(A9,1)=startday,A9,"")</f>
        <v/>
      </c>
      <c r="B11" s="17" t="str">
        <f>IF(A11="",IF(WEEKDAY(A9,1)=MOD(startday,7)+1,A9,""),A11+1)</f>
        <v/>
      </c>
      <c r="C11" s="17" t="str">
        <f>IF(B11="",IF(WEEKDAY(A9,1)=MOD(startday+1,7)+1,A9,""),B11+1)</f>
        <v/>
      </c>
      <c r="D11" s="17" t="str">
        <f>IF(C11="",IF(WEEKDAY(A9,1)=MOD(startday+2,7)+1,A9,""),C11+1)</f>
        <v/>
      </c>
      <c r="E11" s="17" t="str">
        <f>IF(D11="",IF(WEEKDAY(A9,1)=MOD(startday+3,7)+1,A9,""),D11+1)</f>
        <v/>
      </c>
      <c r="F11" s="17" t="str">
        <f>IF(E11="",IF(WEEKDAY(A9,1)=MOD(startday+4,7)+1,A9,""),E11+1)</f>
        <v/>
      </c>
      <c r="G11" s="24">
        <f>IF(F11="",IF(WEEKDAY(A9,1)=MOD(startday+5,7)+1,A9,""),F11+1)</f>
        <v>45108</v>
      </c>
      <c r="H11" s="22"/>
      <c r="I11" s="23" t="str">
        <f>IF(WEEKDAY(I9,1)=startday,I9,"")</f>
        <v/>
      </c>
      <c r="J11" s="17" t="str">
        <f>IF(I11="",IF(WEEKDAY(I9,1)=MOD(startday,7)+1,I9,""),I11+1)</f>
        <v/>
      </c>
      <c r="K11" s="17">
        <f>IF(J11="",IF(WEEKDAY(I9,1)=MOD(startday+1,7)+1,I9,""),J11+1)</f>
        <v>45139</v>
      </c>
      <c r="L11" s="17">
        <f>IF(K11="",IF(WEEKDAY(I9,1)=MOD(startday+2,7)+1,I9,""),K11+1)</f>
        <v>45140</v>
      </c>
      <c r="M11" s="17">
        <f>IF(L11="",IF(WEEKDAY(I9,1)=MOD(startday+3,7)+1,I9,""),L11+1)</f>
        <v>45141</v>
      </c>
      <c r="N11" s="17">
        <f>IF(M11="",IF(WEEKDAY(I9,1)=MOD(startday+4,7)+1,I9,""),M11+1)</f>
        <v>45142</v>
      </c>
      <c r="O11" s="24">
        <f>IF(N11="",IF(WEEKDAY(I9,1)=MOD(startday+5,7)+1,I9,""),N11+1)</f>
        <v>45143</v>
      </c>
      <c r="P11" s="22"/>
      <c r="Q11" s="23" t="str">
        <f>IF(WEEKDAY(Q9,1)=startday,Q9,"")</f>
        <v/>
      </c>
      <c r="R11" s="17" t="str">
        <f>IF(Q11="",IF(WEEKDAY(Q9,1)=MOD(startday,7)+1,Q9,""),Q11+1)</f>
        <v/>
      </c>
      <c r="S11" s="17" t="str">
        <f>IF(R11="",IF(WEEKDAY(Q9,1)=MOD(startday+1,7)+1,Q9,""),R11+1)</f>
        <v/>
      </c>
      <c r="T11" s="17" t="str">
        <f>IF(S11="",IF(WEEKDAY(Q9,1)=MOD(startday+2,7)+1,Q9,""),S11+1)</f>
        <v/>
      </c>
      <c r="U11" s="17" t="str">
        <f>IF(T11="",IF(WEEKDAY(Q9,1)=MOD(startday+3,7)+1,Q9,""),T11+1)</f>
        <v/>
      </c>
      <c r="V11" s="17">
        <f>IF(U11="",IF(WEEKDAY(Q9,1)=MOD(startday+4,7)+1,Q9,""),U11+1)</f>
        <v>45170</v>
      </c>
      <c r="W11" s="24">
        <f>IF(V11="",IF(WEEKDAY(Q9,1)=MOD(startday+5,7)+1,Q9,""),V11+1)</f>
        <v>45171</v>
      </c>
    </row>
    <row r="12" spans="1:24" ht="21.75" customHeight="1" x14ac:dyDescent="0.3">
      <c r="A12" s="23">
        <f>IF(G11="","",IF(MONTH(G11+1)&lt;&gt;MONTH(G11),"",G11+1))</f>
        <v>45109</v>
      </c>
      <c r="B12" s="17">
        <f t="shared" ref="B12:G16" si="0">IF(A12="","",IF(MONTH(A12+1)&lt;&gt;MONTH(A12),"",A12+1))</f>
        <v>45110</v>
      </c>
      <c r="C12" s="17">
        <f t="shared" si="0"/>
        <v>45111</v>
      </c>
      <c r="D12" s="17">
        <f t="shared" si="0"/>
        <v>45112</v>
      </c>
      <c r="E12" s="17">
        <f t="shared" si="0"/>
        <v>45113</v>
      </c>
      <c r="F12" s="17">
        <f t="shared" si="0"/>
        <v>45114</v>
      </c>
      <c r="G12" s="24">
        <f t="shared" si="0"/>
        <v>45115</v>
      </c>
      <c r="H12" s="22"/>
      <c r="I12" s="23">
        <f>IF(O11="","",IF(MONTH(O11+1)&lt;&gt;MONTH(O11),"",O11+1))</f>
        <v>45144</v>
      </c>
      <c r="J12" s="17">
        <v>7</v>
      </c>
      <c r="K12" s="17">
        <f t="shared" ref="K12:L16" si="1">IF(J12="","",IF(MONTH(J12+1)&lt;&gt;MONTH(J12),"",J12+1))</f>
        <v>8</v>
      </c>
      <c r="L12" s="17">
        <f>IF(K12="","",IF(MONTH(K12+1)&lt;&gt;MONTH(K12),"",K12+1))</f>
        <v>9</v>
      </c>
      <c r="M12" s="29">
        <f t="shared" ref="M12:O16" si="2">IF(L12="","",IF(MONTH(L12+1)&lt;&gt;MONTH(L12),"",L12+1))</f>
        <v>10</v>
      </c>
      <c r="N12" s="17">
        <f t="shared" si="2"/>
        <v>11</v>
      </c>
      <c r="O12" s="24">
        <f t="shared" si="2"/>
        <v>12</v>
      </c>
      <c r="P12" s="22"/>
      <c r="Q12" s="23">
        <f>IF(W11="","",IF(MONTH(W11+1)&lt;&gt;MONTH(W11),"",W11+1))</f>
        <v>45172</v>
      </c>
      <c r="R12" s="17">
        <f>IF(Q12="","",IF(MONTH(Q12+1)&lt;&gt;MONTH(Q12),"",Q12+1))</f>
        <v>45173</v>
      </c>
      <c r="S12" s="17">
        <f t="shared" ref="S12:T16" si="3">IF(R12="","",IF(MONTH(R12+1)&lt;&gt;MONTH(R12),"",R12+1))</f>
        <v>45174</v>
      </c>
      <c r="T12" s="17">
        <f>IF(S12="","",IF(MONTH(S12+1)&lt;&gt;MONTH(S12),"",S12+1))</f>
        <v>45175</v>
      </c>
      <c r="U12" s="17">
        <f t="shared" ref="U12:W16" si="4">IF(T12="","",IF(MONTH(T12+1)&lt;&gt;MONTH(T12),"",T12+1))</f>
        <v>45176</v>
      </c>
      <c r="V12" s="29">
        <f t="shared" si="4"/>
        <v>45177</v>
      </c>
      <c r="W12" s="24">
        <f t="shared" si="4"/>
        <v>45178</v>
      </c>
    </row>
    <row r="13" spans="1:24" ht="21.75" customHeight="1" x14ac:dyDescent="0.3">
      <c r="A13" s="23">
        <f>IF(G12="","",IF(MONTH(G12+1)&lt;&gt;MONTH(G12),"",G12+1))</f>
        <v>45116</v>
      </c>
      <c r="B13" s="30">
        <f t="shared" si="0"/>
        <v>45117</v>
      </c>
      <c r="C13" s="17">
        <f t="shared" si="0"/>
        <v>45118</v>
      </c>
      <c r="D13" s="17">
        <f t="shared" si="0"/>
        <v>45119</v>
      </c>
      <c r="E13" s="17">
        <f t="shared" si="0"/>
        <v>45120</v>
      </c>
      <c r="F13" s="17">
        <f t="shared" si="0"/>
        <v>45121</v>
      </c>
      <c r="G13" s="24">
        <f t="shared" si="0"/>
        <v>45122</v>
      </c>
      <c r="H13" s="25"/>
      <c r="I13" s="23">
        <f t="shared" ref="I13:I16" si="5">IF(O12="","",IF(MONTH(O12+1)&lt;&gt;MONTH(O12),"",O12+1))</f>
        <v>13</v>
      </c>
      <c r="J13" s="17">
        <f t="shared" ref="J13:J16" si="6">IF(I13="","",IF(MONTH(I13+1)&lt;&gt;MONTH(I13),"",I13+1))</f>
        <v>14</v>
      </c>
      <c r="K13" s="17">
        <f t="shared" si="1"/>
        <v>15</v>
      </c>
      <c r="L13" s="17">
        <f t="shared" si="1"/>
        <v>16</v>
      </c>
      <c r="M13" s="17">
        <f t="shared" si="2"/>
        <v>17</v>
      </c>
      <c r="N13" s="17">
        <f t="shared" si="2"/>
        <v>18</v>
      </c>
      <c r="O13" s="24">
        <f t="shared" si="2"/>
        <v>19</v>
      </c>
      <c r="P13" s="22"/>
      <c r="Q13" s="23">
        <f t="shared" ref="Q13:Q16" si="7">IF(W12="","",IF(MONTH(W12+1)&lt;&gt;MONTH(W12),"",W12+1))</f>
        <v>45179</v>
      </c>
      <c r="R13" s="17">
        <f t="shared" ref="R13:R16" si="8">IF(Q13="","",IF(MONTH(Q13+1)&lt;&gt;MONTH(Q13),"",Q13+1))</f>
        <v>45180</v>
      </c>
      <c r="S13" s="17">
        <f t="shared" si="3"/>
        <v>45181</v>
      </c>
      <c r="T13" s="17">
        <f t="shared" si="3"/>
        <v>45182</v>
      </c>
      <c r="U13" s="17">
        <f t="shared" si="4"/>
        <v>45183</v>
      </c>
      <c r="V13" s="17">
        <f t="shared" si="4"/>
        <v>45184</v>
      </c>
      <c r="W13" s="24">
        <f t="shared" si="4"/>
        <v>45185</v>
      </c>
    </row>
    <row r="14" spans="1:24" ht="21.75" customHeight="1" x14ac:dyDescent="0.3">
      <c r="A14" s="23">
        <f>IF(G13="","",IF(MONTH(G13+1)&lt;&gt;MONTH(G13),"",G13+1))</f>
        <v>45123</v>
      </c>
      <c r="B14" s="17">
        <f t="shared" si="0"/>
        <v>45124</v>
      </c>
      <c r="C14" s="17">
        <f t="shared" si="0"/>
        <v>45125</v>
      </c>
      <c r="D14" s="17">
        <f t="shared" si="0"/>
        <v>45126</v>
      </c>
      <c r="E14" s="17">
        <f t="shared" si="0"/>
        <v>45127</v>
      </c>
      <c r="F14" s="17">
        <f t="shared" si="0"/>
        <v>45128</v>
      </c>
      <c r="G14" s="24">
        <f t="shared" si="0"/>
        <v>45129</v>
      </c>
      <c r="H14" s="25"/>
      <c r="I14" s="23">
        <f t="shared" si="5"/>
        <v>20</v>
      </c>
      <c r="J14" s="17">
        <f t="shared" si="6"/>
        <v>21</v>
      </c>
      <c r="K14" s="17">
        <f t="shared" si="1"/>
        <v>22</v>
      </c>
      <c r="L14" s="17">
        <f t="shared" si="1"/>
        <v>23</v>
      </c>
      <c r="M14" s="17">
        <f t="shared" si="2"/>
        <v>24</v>
      </c>
      <c r="N14" s="29">
        <f t="shared" si="2"/>
        <v>25</v>
      </c>
      <c r="O14" s="24">
        <f t="shared" si="2"/>
        <v>26</v>
      </c>
      <c r="P14" s="22"/>
      <c r="Q14" s="23">
        <f t="shared" si="7"/>
        <v>45186</v>
      </c>
      <c r="R14" s="17">
        <f t="shared" si="8"/>
        <v>45187</v>
      </c>
      <c r="S14" s="17">
        <f t="shared" si="3"/>
        <v>45188</v>
      </c>
      <c r="T14" s="17">
        <f t="shared" si="3"/>
        <v>45189</v>
      </c>
      <c r="U14" s="17">
        <f t="shared" si="4"/>
        <v>45190</v>
      </c>
      <c r="V14" s="17">
        <f t="shared" si="4"/>
        <v>45191</v>
      </c>
      <c r="W14" s="24">
        <f t="shared" si="4"/>
        <v>45192</v>
      </c>
    </row>
    <row r="15" spans="1:24" ht="21.75" customHeight="1" x14ac:dyDescent="0.3">
      <c r="A15" s="23">
        <f>IF(G14="","",IF(MONTH(G14+1)&lt;&gt;MONTH(G14),"",G14+1))</f>
        <v>45130</v>
      </c>
      <c r="B15" s="17">
        <f t="shared" si="0"/>
        <v>45131</v>
      </c>
      <c r="C15" s="30">
        <f t="shared" si="0"/>
        <v>45132</v>
      </c>
      <c r="D15" s="17">
        <f t="shared" si="0"/>
        <v>45133</v>
      </c>
      <c r="E15" s="17">
        <f t="shared" si="0"/>
        <v>45134</v>
      </c>
      <c r="F15" s="17">
        <f t="shared" si="0"/>
        <v>45135</v>
      </c>
      <c r="G15" s="24">
        <f t="shared" si="0"/>
        <v>45136</v>
      </c>
      <c r="H15" s="25"/>
      <c r="I15" s="23">
        <f t="shared" si="5"/>
        <v>27</v>
      </c>
      <c r="J15" s="17">
        <f t="shared" si="6"/>
        <v>28</v>
      </c>
      <c r="K15" s="17">
        <f t="shared" si="1"/>
        <v>29</v>
      </c>
      <c r="L15" s="17">
        <f t="shared" si="1"/>
        <v>30</v>
      </c>
      <c r="M15" s="17">
        <f t="shared" si="2"/>
        <v>31</v>
      </c>
      <c r="N15" s="17" t="str">
        <f t="shared" si="2"/>
        <v/>
      </c>
      <c r="O15" s="24" t="str">
        <f t="shared" si="2"/>
        <v/>
      </c>
      <c r="P15" s="22"/>
      <c r="Q15" s="23">
        <f t="shared" si="7"/>
        <v>45193</v>
      </c>
      <c r="R15" s="29">
        <f t="shared" si="8"/>
        <v>45194</v>
      </c>
      <c r="S15" s="17">
        <f t="shared" si="3"/>
        <v>45195</v>
      </c>
      <c r="T15" s="17">
        <f t="shared" si="3"/>
        <v>45196</v>
      </c>
      <c r="U15" s="17">
        <f t="shared" si="4"/>
        <v>45197</v>
      </c>
      <c r="V15" s="17">
        <f t="shared" si="4"/>
        <v>45198</v>
      </c>
      <c r="W15" s="24">
        <f t="shared" si="4"/>
        <v>45199</v>
      </c>
    </row>
    <row r="16" spans="1:24" ht="21.75" customHeight="1" x14ac:dyDescent="0.3">
      <c r="A16" s="26">
        <f>IF(G15="","",IF(MONTH(G15+1)&lt;&gt;MONTH(G15),"",G15+1))</f>
        <v>45137</v>
      </c>
      <c r="B16" s="27">
        <f t="shared" si="0"/>
        <v>45138</v>
      </c>
      <c r="C16" s="27" t="str">
        <f t="shared" si="0"/>
        <v/>
      </c>
      <c r="D16" s="27" t="str">
        <f t="shared" si="0"/>
        <v/>
      </c>
      <c r="E16" s="27" t="str">
        <f t="shared" si="0"/>
        <v/>
      </c>
      <c r="F16" s="27" t="str">
        <f t="shared" si="0"/>
        <v/>
      </c>
      <c r="G16" s="28" t="str">
        <f t="shared" si="0"/>
        <v/>
      </c>
      <c r="H16" s="25"/>
      <c r="I16" s="26" t="str">
        <f t="shared" si="5"/>
        <v/>
      </c>
      <c r="J16" s="27" t="str">
        <f t="shared" si="6"/>
        <v/>
      </c>
      <c r="K16" s="27" t="str">
        <f t="shared" si="1"/>
        <v/>
      </c>
      <c r="L16" s="27" t="str">
        <f t="shared" si="1"/>
        <v/>
      </c>
      <c r="M16" s="27" t="str">
        <f t="shared" si="2"/>
        <v/>
      </c>
      <c r="N16" s="27" t="str">
        <f t="shared" si="2"/>
        <v/>
      </c>
      <c r="O16" s="28" t="str">
        <f t="shared" si="2"/>
        <v/>
      </c>
      <c r="P16" s="22"/>
      <c r="Q16" s="26" t="str">
        <f t="shared" si="7"/>
        <v/>
      </c>
      <c r="R16" s="27" t="str">
        <f t="shared" si="8"/>
        <v/>
      </c>
      <c r="S16" s="27" t="str">
        <f t="shared" si="3"/>
        <v/>
      </c>
      <c r="T16" s="27" t="str">
        <f t="shared" si="3"/>
        <v/>
      </c>
      <c r="U16" s="27" t="str">
        <f t="shared" si="4"/>
        <v/>
      </c>
      <c r="V16" s="27" t="str">
        <f t="shared" si="4"/>
        <v/>
      </c>
      <c r="W16" s="28" t="str">
        <f t="shared" si="4"/>
        <v/>
      </c>
    </row>
    <row r="17" spans="1:23" ht="21.75" customHeight="1" x14ac:dyDescent="0.3"/>
    <row r="18" spans="1:23" ht="21.75" customHeight="1" x14ac:dyDescent="0.3">
      <c r="A18" s="38">
        <f>DATE(YEAR(Q9+35),MONTH(Q9+35),1)</f>
        <v>45200</v>
      </c>
      <c r="B18" s="39"/>
      <c r="C18" s="39"/>
      <c r="D18" s="39"/>
      <c r="E18" s="39"/>
      <c r="F18" s="39"/>
      <c r="G18" s="40"/>
      <c r="H18" s="18"/>
      <c r="I18" s="38">
        <f>DATE(YEAR(A18+35),MONTH(A18+35),1)</f>
        <v>45231</v>
      </c>
      <c r="J18" s="39"/>
      <c r="K18" s="39"/>
      <c r="L18" s="39"/>
      <c r="M18" s="39"/>
      <c r="N18" s="39"/>
      <c r="O18" s="40"/>
      <c r="Q18" s="38">
        <f>DATE(YEAR(I18+35),MONTH(I18+35),1)</f>
        <v>45261</v>
      </c>
      <c r="R18" s="39"/>
      <c r="S18" s="39"/>
      <c r="T18" s="39"/>
      <c r="U18" s="39"/>
      <c r="V18" s="39"/>
      <c r="W18" s="40"/>
    </row>
    <row r="19" spans="1:23" ht="21.75" customHeight="1" x14ac:dyDescent="0.3">
      <c r="A19" s="13" t="str">
        <f>CHOOSE(1+MOD(startday+1-2,7),"Su","M","Tu","W","Th","F","Sa")</f>
        <v>Su</v>
      </c>
      <c r="B19" s="14" t="str">
        <f>CHOOSE(1+MOD(startday+2-2,7),"Su","M","Tu","W","Th","F","Sa")</f>
        <v>M</v>
      </c>
      <c r="C19" s="14" t="str">
        <f>CHOOSE(1+MOD(startday+3-2,7),"Su","M","Tu","W","Th","F","Sa")</f>
        <v>Tu</v>
      </c>
      <c r="D19" s="14" t="str">
        <f>CHOOSE(1+MOD(startday+4-2,7),"Su","M","Tu","W","Th","F","Sa")</f>
        <v>W</v>
      </c>
      <c r="E19" s="14" t="str">
        <f>CHOOSE(1+MOD(startday+5-2,7),"Su","M","Tu","W","Th","F","Sa")</f>
        <v>Th</v>
      </c>
      <c r="F19" s="14" t="str">
        <f>CHOOSE(1+MOD(startday+6-2,7),"Su","M","Tu","W","Th","F","Sa")</f>
        <v>F</v>
      </c>
      <c r="G19" s="15" t="str">
        <f>CHOOSE(1+MOD(startday+7-2,7),"Su","M","Tu","W","Th","F","Sa")</f>
        <v>Sa</v>
      </c>
      <c r="H19" s="19"/>
      <c r="I19" s="13" t="str">
        <f>CHOOSE(1+MOD(startday+1-2,7),"Su","M","Tu","W","Th","F","Sa")</f>
        <v>Su</v>
      </c>
      <c r="J19" s="14" t="str">
        <f>CHOOSE(1+MOD(startday+2-2,7),"Su","M","Tu","W","Th","F","Sa")</f>
        <v>M</v>
      </c>
      <c r="K19" s="14" t="str">
        <f>CHOOSE(1+MOD(startday+3-2,7),"Su","M","Tu","W","Th","F","Sa")</f>
        <v>Tu</v>
      </c>
      <c r="L19" s="14" t="str">
        <f>CHOOSE(1+MOD(startday+4-2,7),"Su","M","Tu","W","Th","F","Sa")</f>
        <v>W</v>
      </c>
      <c r="M19" s="14" t="str">
        <f>CHOOSE(1+MOD(startday+5-2,7),"Su","M","Tu","W","Th","F","Sa")</f>
        <v>Th</v>
      </c>
      <c r="N19" s="14" t="str">
        <f>CHOOSE(1+MOD(startday+6-2,7),"Su","M","Tu","W","Th","F","Sa")</f>
        <v>F</v>
      </c>
      <c r="O19" s="15" t="str">
        <f>CHOOSE(1+MOD(startday+7-2,7),"Su","M","Tu","W","Th","F","Sa")</f>
        <v>Sa</v>
      </c>
      <c r="P19" s="20"/>
      <c r="Q19" s="13" t="str">
        <f>CHOOSE(1+MOD(startday+1-2,7),"Su","M","Tu","W","Th","F","Sa")</f>
        <v>Su</v>
      </c>
      <c r="R19" s="14" t="str">
        <f>CHOOSE(1+MOD(startday+2-2,7),"Su","M","Tu","W","Th","F","Sa")</f>
        <v>M</v>
      </c>
      <c r="S19" s="14" t="str">
        <f>CHOOSE(1+MOD(startday+3-2,7),"Su","M","Tu","W","Th","F","Sa")</f>
        <v>Tu</v>
      </c>
      <c r="T19" s="14" t="str">
        <f>CHOOSE(1+MOD(startday+4-2,7),"Su","M","Tu","W","Th","F","Sa")</f>
        <v>W</v>
      </c>
      <c r="U19" s="14" t="str">
        <f>CHOOSE(1+MOD(startday+5-2,7),"Su","M","Tu","W","Th","F","Sa")</f>
        <v>Th</v>
      </c>
      <c r="V19" s="14" t="str">
        <f>CHOOSE(1+MOD(startday+6-2,7),"Su","M","Tu","W","Th","F","Sa")</f>
        <v>F</v>
      </c>
      <c r="W19" s="15" t="str">
        <f>CHOOSE(1+MOD(startday+7-2,7),"Su","M","Tu","W","Th","F","Sa")</f>
        <v>Sa</v>
      </c>
    </row>
    <row r="20" spans="1:23" ht="21.75" customHeight="1" x14ac:dyDescent="0.3">
      <c r="A20" s="23">
        <f>IF(WEEKDAY(A18,1)=startday,A18,"")</f>
        <v>45200</v>
      </c>
      <c r="B20" s="17">
        <f>IF(A20="",IF(WEEKDAY(A18,1)=MOD(startday,7)+1,A18,""),A20+1)</f>
        <v>45201</v>
      </c>
      <c r="C20" s="17">
        <f>IF(B20="",IF(WEEKDAY(A18,1)=MOD(startday+1,7)+1,A18,""),B20+1)</f>
        <v>45202</v>
      </c>
      <c r="D20" s="17">
        <f>IF(C20="",IF(WEEKDAY(A18,1)=MOD(startday+2,7)+1,A18,""),C20+1)</f>
        <v>45203</v>
      </c>
      <c r="E20" s="17">
        <f>IF(D20="",IF(WEEKDAY(A18,1)=MOD(startday+3,7)+1,A18,""),D20+1)</f>
        <v>45204</v>
      </c>
      <c r="F20" s="17">
        <f>IF(E20="",IF(WEEKDAY(A18,1)=MOD(startday+4,7)+1,A18,""),E20+1)</f>
        <v>45205</v>
      </c>
      <c r="G20" s="24">
        <f>IF(F20="",IF(WEEKDAY(A18,1)=MOD(startday+5,7)+1,A18,""),F20+1)</f>
        <v>45206</v>
      </c>
      <c r="H20" s="25"/>
      <c r="I20" s="23" t="str">
        <f>IF(WEEKDAY(I18,1)=startday,I18,"")</f>
        <v/>
      </c>
      <c r="J20" s="17" t="str">
        <f>IF(I20="",IF(WEEKDAY(I18,1)=MOD(startday,7)+1,I18,""),I20+1)</f>
        <v/>
      </c>
      <c r="K20" s="17" t="str">
        <f>IF(J20="",IF(WEEKDAY(I18,1)=MOD(startday+1,7)+1,I18,""),J20+1)</f>
        <v/>
      </c>
      <c r="L20" s="17">
        <f>IF(K20="",IF(WEEKDAY(I18,1)=MOD(startday+2,7)+1,I18,""),K20+1)</f>
        <v>45231</v>
      </c>
      <c r="M20" s="17">
        <f>IF(L20="",IF(WEEKDAY(I18,1)=MOD(startday+3,7)+1,I18,""),L20+1)</f>
        <v>45232</v>
      </c>
      <c r="N20" s="17">
        <f>IF(M20="",IF(WEEKDAY(I18,1)=MOD(startday+4,7)+1,I18,""),M20+1)</f>
        <v>45233</v>
      </c>
      <c r="O20" s="24">
        <f>IF(N20="",IF(WEEKDAY(I18,1)=MOD(startday+5,7)+1,I18,""),N20+1)</f>
        <v>45234</v>
      </c>
      <c r="P20" s="22"/>
      <c r="Q20" s="23" t="str">
        <f>IF(WEEKDAY(Q18,1)=startday,Q18,"")</f>
        <v/>
      </c>
      <c r="R20" s="17" t="str">
        <f>IF(Q20="",IF(WEEKDAY(Q18,1)=MOD(startday,7)+1,Q18,""),Q20+1)</f>
        <v/>
      </c>
      <c r="S20" s="17" t="str">
        <f>IF(R20="",IF(WEEKDAY(Q18,1)=MOD(startday+1,7)+1,Q18,""),R20+1)</f>
        <v/>
      </c>
      <c r="T20" s="17" t="str">
        <f>IF(S20="",IF(WEEKDAY(Q18,1)=MOD(startday+2,7)+1,Q18,""),S20+1)</f>
        <v/>
      </c>
      <c r="U20" s="17" t="str">
        <f>IF(T20="",IF(WEEKDAY(Q18,1)=MOD(startday+3,7)+1,Q18,""),T20+1)</f>
        <v/>
      </c>
      <c r="V20" s="17">
        <f>IF(U20="",IF(WEEKDAY(Q18,1)=MOD(startday+4,7)+1,Q18,""),U20+1)</f>
        <v>45261</v>
      </c>
      <c r="W20" s="24">
        <f>IF(V20="",IF(WEEKDAY(Q18,1)=MOD(startday+5,7)+1,Q18,""),V20+1)</f>
        <v>45262</v>
      </c>
    </row>
    <row r="21" spans="1:23" ht="21.75" customHeight="1" x14ac:dyDescent="0.3">
      <c r="A21" s="23">
        <f>IF(G20="","",IF(MONTH(G20+1)&lt;&gt;MONTH(G20),"",G20+1))</f>
        <v>45207</v>
      </c>
      <c r="B21" s="17">
        <f>IF(A21="","",IF(MONTH(A21+1)&lt;&gt;MONTH(A21),"",A21+1))</f>
        <v>45208</v>
      </c>
      <c r="C21" s="29">
        <f t="shared" ref="C21:D25" si="9">IF(B21="","",IF(MONTH(B21+1)&lt;&gt;MONTH(B21),"",B21+1))</f>
        <v>45209</v>
      </c>
      <c r="D21" s="17">
        <f>IF(C21="","",IF(MONTH(C21+1)&lt;&gt;MONTH(C21),"",C21+1))</f>
        <v>45210</v>
      </c>
      <c r="E21" s="17">
        <f t="shared" ref="E21:G25" si="10">IF(D21="","",IF(MONTH(D21+1)&lt;&gt;MONTH(D21),"",D21+1))</f>
        <v>45211</v>
      </c>
      <c r="F21" s="17">
        <f t="shared" si="10"/>
        <v>45212</v>
      </c>
      <c r="G21" s="24">
        <f t="shared" si="10"/>
        <v>45213</v>
      </c>
      <c r="H21" s="25"/>
      <c r="I21" s="23">
        <f>IF(O20="","",IF(MONTH(O20+1)&lt;&gt;MONTH(O20),"",O20+1))</f>
        <v>45235</v>
      </c>
      <c r="J21" s="17">
        <f>IF(I21="","",IF(MONTH(I21+1)&lt;&gt;MONTH(I21),"",I21+1))</f>
        <v>45236</v>
      </c>
      <c r="K21" s="17">
        <f t="shared" ref="K21:L25" si="11">IF(J21="","",IF(MONTH(J21+1)&lt;&gt;MONTH(J21),"",J21+1))</f>
        <v>45237</v>
      </c>
      <c r="L21" s="17">
        <f>IF(K21="","",IF(MONTH(K21+1)&lt;&gt;MONTH(K21),"",K21+1))</f>
        <v>45238</v>
      </c>
      <c r="M21" s="17">
        <f t="shared" ref="M21:O25" si="12">IF(L21="","",IF(MONTH(L21+1)&lt;&gt;MONTH(L21),"",L21+1))</f>
        <v>45239</v>
      </c>
      <c r="N21" s="29">
        <f t="shared" si="12"/>
        <v>45240</v>
      </c>
      <c r="O21" s="24">
        <f t="shared" si="12"/>
        <v>45241</v>
      </c>
      <c r="P21" s="22"/>
      <c r="Q21" s="23">
        <f>IF(W20="","",IF(MONTH(W20+1)&lt;&gt;MONTH(W20),"",W20+1))</f>
        <v>45263</v>
      </c>
      <c r="R21" s="17">
        <f>IF(Q21="","",IF(MONTH(Q21+1)&lt;&gt;MONTH(Q21),"",Q21+1))</f>
        <v>45264</v>
      </c>
      <c r="S21" s="17">
        <f t="shared" ref="S21:T25" si="13">IF(R21="","",IF(MONTH(R21+1)&lt;&gt;MONTH(R21),"",R21+1))</f>
        <v>45265</v>
      </c>
      <c r="T21" s="17">
        <f>IF(S21="","",IF(MONTH(S21+1)&lt;&gt;MONTH(S21),"",S21+1))</f>
        <v>45266</v>
      </c>
      <c r="U21" s="17">
        <f t="shared" ref="U21:W25" si="14">IF(T21="","",IF(MONTH(T21+1)&lt;&gt;MONTH(T21),"",T21+1))</f>
        <v>45267</v>
      </c>
      <c r="V21" s="29">
        <f t="shared" si="14"/>
        <v>45268</v>
      </c>
      <c r="W21" s="24">
        <f t="shared" si="14"/>
        <v>45269</v>
      </c>
    </row>
    <row r="22" spans="1:23" ht="21.75" customHeight="1" x14ac:dyDescent="0.3">
      <c r="A22" s="23">
        <f t="shared" ref="A22:A25" si="15">IF(G21="","",IF(MONTH(G21+1)&lt;&gt;MONTH(G21),"",G21+1))</f>
        <v>45214</v>
      </c>
      <c r="B22" s="17">
        <f t="shared" ref="B22:B25" si="16">IF(A22="","",IF(MONTH(A22+1)&lt;&gt;MONTH(A22),"",A22+1))</f>
        <v>45215</v>
      </c>
      <c r="C22" s="17">
        <f t="shared" si="9"/>
        <v>45216</v>
      </c>
      <c r="D22" s="17">
        <f t="shared" si="9"/>
        <v>45217</v>
      </c>
      <c r="E22" s="17">
        <f t="shared" si="10"/>
        <v>45218</v>
      </c>
      <c r="F22" s="17">
        <f t="shared" si="10"/>
        <v>45219</v>
      </c>
      <c r="G22" s="24">
        <f t="shared" si="10"/>
        <v>45220</v>
      </c>
      <c r="H22" s="25"/>
      <c r="I22" s="23">
        <f t="shared" ref="I22:I25" si="17">IF(O21="","",IF(MONTH(O21+1)&lt;&gt;MONTH(O21),"",O21+1))</f>
        <v>45242</v>
      </c>
      <c r="J22" s="17">
        <f t="shared" ref="J22:J25" si="18">IF(I22="","",IF(MONTH(I22+1)&lt;&gt;MONTH(I22),"",I22+1))</f>
        <v>45243</v>
      </c>
      <c r="K22" s="17">
        <f t="shared" si="11"/>
        <v>45244</v>
      </c>
      <c r="L22" s="17">
        <f t="shared" si="11"/>
        <v>45245</v>
      </c>
      <c r="M22" s="17">
        <f t="shared" si="12"/>
        <v>45246</v>
      </c>
      <c r="N22" s="17">
        <f t="shared" si="12"/>
        <v>45247</v>
      </c>
      <c r="O22" s="24">
        <f t="shared" si="12"/>
        <v>45248</v>
      </c>
      <c r="P22" s="22"/>
      <c r="Q22" s="23">
        <f t="shared" ref="Q22:Q25" si="19">IF(W21="","",IF(MONTH(W21+1)&lt;&gt;MONTH(W21),"",W21+1))</f>
        <v>45270</v>
      </c>
      <c r="R22" s="17">
        <f t="shared" ref="R22:R25" si="20">IF(Q22="","",IF(MONTH(Q22+1)&lt;&gt;MONTH(Q22),"",Q22+1))</f>
        <v>45271</v>
      </c>
      <c r="S22" s="17">
        <f t="shared" si="13"/>
        <v>45272</v>
      </c>
      <c r="T22" s="17">
        <f t="shared" si="13"/>
        <v>45273</v>
      </c>
      <c r="U22" s="17">
        <f t="shared" si="14"/>
        <v>45274</v>
      </c>
      <c r="V22" s="36">
        <f t="shared" si="14"/>
        <v>45275</v>
      </c>
      <c r="W22" s="24">
        <f t="shared" si="14"/>
        <v>45276</v>
      </c>
    </row>
    <row r="23" spans="1:23" ht="21.75" customHeight="1" x14ac:dyDescent="0.3">
      <c r="A23" s="23">
        <f t="shared" si="15"/>
        <v>45221</v>
      </c>
      <c r="B23" s="17">
        <f t="shared" si="16"/>
        <v>45222</v>
      </c>
      <c r="C23" s="17">
        <f t="shared" si="9"/>
        <v>45223</v>
      </c>
      <c r="D23" s="29">
        <f t="shared" si="9"/>
        <v>45224</v>
      </c>
      <c r="E23" s="17">
        <f t="shared" si="10"/>
        <v>45225</v>
      </c>
      <c r="F23" s="17">
        <f t="shared" si="10"/>
        <v>45226</v>
      </c>
      <c r="G23" s="24">
        <f t="shared" si="10"/>
        <v>45227</v>
      </c>
      <c r="H23" s="25"/>
      <c r="I23" s="23">
        <f t="shared" si="17"/>
        <v>45249</v>
      </c>
      <c r="J23" s="17">
        <f t="shared" si="18"/>
        <v>45250</v>
      </c>
      <c r="K23" s="17">
        <f t="shared" si="11"/>
        <v>45251</v>
      </c>
      <c r="L23" s="29">
        <f t="shared" si="11"/>
        <v>45252</v>
      </c>
      <c r="M23" s="17">
        <f t="shared" si="12"/>
        <v>45253</v>
      </c>
      <c r="N23" s="17">
        <f t="shared" si="12"/>
        <v>45254</v>
      </c>
      <c r="O23" s="24">
        <f t="shared" si="12"/>
        <v>45255</v>
      </c>
      <c r="P23" s="22"/>
      <c r="Q23" s="23">
        <f t="shared" si="19"/>
        <v>45277</v>
      </c>
      <c r="R23" s="17">
        <f t="shared" si="20"/>
        <v>45278</v>
      </c>
      <c r="S23" s="17">
        <f t="shared" si="13"/>
        <v>45279</v>
      </c>
      <c r="T23" s="17">
        <f t="shared" si="13"/>
        <v>45280</v>
      </c>
      <c r="U23" s="17">
        <f t="shared" si="14"/>
        <v>45281</v>
      </c>
      <c r="V23" s="29">
        <f t="shared" si="14"/>
        <v>45282</v>
      </c>
      <c r="W23" s="24">
        <f t="shared" si="14"/>
        <v>45283</v>
      </c>
    </row>
    <row r="24" spans="1:23" ht="21.75" customHeight="1" x14ac:dyDescent="0.3">
      <c r="A24" s="23">
        <f t="shared" si="15"/>
        <v>45228</v>
      </c>
      <c r="B24" s="17">
        <f t="shared" si="16"/>
        <v>45229</v>
      </c>
      <c r="C24" s="17">
        <f t="shared" si="9"/>
        <v>45230</v>
      </c>
      <c r="D24" s="17" t="str">
        <f t="shared" si="9"/>
        <v/>
      </c>
      <c r="E24" s="17" t="str">
        <f t="shared" si="10"/>
        <v/>
      </c>
      <c r="F24" s="17" t="str">
        <f t="shared" si="10"/>
        <v/>
      </c>
      <c r="G24" s="24" t="str">
        <f t="shared" si="10"/>
        <v/>
      </c>
      <c r="H24" s="25"/>
      <c r="I24" s="23">
        <f t="shared" si="17"/>
        <v>45256</v>
      </c>
      <c r="J24" s="17">
        <f t="shared" si="18"/>
        <v>45257</v>
      </c>
      <c r="K24" s="17">
        <f t="shared" si="11"/>
        <v>45258</v>
      </c>
      <c r="L24" s="17">
        <f t="shared" si="11"/>
        <v>45259</v>
      </c>
      <c r="M24" s="17">
        <f t="shared" si="12"/>
        <v>45260</v>
      </c>
      <c r="N24" s="17" t="str">
        <f t="shared" si="12"/>
        <v/>
      </c>
      <c r="O24" s="24" t="str">
        <f t="shared" si="12"/>
        <v/>
      </c>
      <c r="P24" s="22"/>
      <c r="Q24" s="23">
        <f t="shared" si="19"/>
        <v>45284</v>
      </c>
      <c r="R24" s="17">
        <f t="shared" si="20"/>
        <v>45285</v>
      </c>
      <c r="S24" s="17">
        <f t="shared" si="13"/>
        <v>45286</v>
      </c>
      <c r="T24" s="17">
        <f t="shared" si="13"/>
        <v>45287</v>
      </c>
      <c r="U24" s="17">
        <f t="shared" si="14"/>
        <v>45288</v>
      </c>
      <c r="V24" s="17">
        <f t="shared" si="14"/>
        <v>45289</v>
      </c>
      <c r="W24" s="24">
        <f t="shared" si="14"/>
        <v>45290</v>
      </c>
    </row>
    <row r="25" spans="1:23" ht="21.75" customHeight="1" x14ac:dyDescent="0.3">
      <c r="A25" s="26" t="str">
        <f t="shared" si="15"/>
        <v/>
      </c>
      <c r="B25" s="27" t="str">
        <f t="shared" si="16"/>
        <v/>
      </c>
      <c r="C25" s="27" t="str">
        <f t="shared" si="9"/>
        <v/>
      </c>
      <c r="D25" s="27" t="str">
        <f t="shared" si="9"/>
        <v/>
      </c>
      <c r="E25" s="27" t="str">
        <f t="shared" si="10"/>
        <v/>
      </c>
      <c r="F25" s="27" t="str">
        <f t="shared" si="10"/>
        <v/>
      </c>
      <c r="G25" s="28" t="str">
        <f t="shared" si="10"/>
        <v/>
      </c>
      <c r="H25" s="25"/>
      <c r="I25" s="26" t="str">
        <f t="shared" si="17"/>
        <v/>
      </c>
      <c r="J25" s="27" t="str">
        <f t="shared" si="18"/>
        <v/>
      </c>
      <c r="K25" s="27" t="str">
        <f t="shared" si="11"/>
        <v/>
      </c>
      <c r="L25" s="27" t="str">
        <f t="shared" si="11"/>
        <v/>
      </c>
      <c r="M25" s="27" t="str">
        <f t="shared" si="12"/>
        <v/>
      </c>
      <c r="N25" s="27" t="str">
        <f t="shared" si="12"/>
        <v/>
      </c>
      <c r="O25" s="28" t="str">
        <f t="shared" si="12"/>
        <v/>
      </c>
      <c r="P25" s="22"/>
      <c r="Q25" s="26">
        <f t="shared" si="19"/>
        <v>45291</v>
      </c>
      <c r="R25" s="27" t="str">
        <f t="shared" si="20"/>
        <v/>
      </c>
      <c r="S25" s="27" t="str">
        <f t="shared" si="13"/>
        <v/>
      </c>
      <c r="T25" s="27" t="str">
        <f t="shared" si="13"/>
        <v/>
      </c>
      <c r="U25" s="27" t="str">
        <f t="shared" si="14"/>
        <v/>
      </c>
      <c r="V25" s="27" t="str">
        <f t="shared" si="14"/>
        <v/>
      </c>
      <c r="W25" s="28" t="str">
        <f t="shared" si="14"/>
        <v/>
      </c>
    </row>
    <row r="26" spans="1:23" ht="21.75" customHeight="1" x14ac:dyDescent="0.3"/>
    <row r="27" spans="1:23" ht="21.75" customHeight="1" x14ac:dyDescent="0.3">
      <c r="A27" s="38">
        <f>DATE(YEAR(Q18+35),MONTH(Q18+35),1)</f>
        <v>45292</v>
      </c>
      <c r="B27" s="39"/>
      <c r="C27" s="39"/>
      <c r="D27" s="39"/>
      <c r="E27" s="39"/>
      <c r="F27" s="39"/>
      <c r="G27" s="40"/>
      <c r="H27" s="18"/>
      <c r="I27" s="38">
        <f>DATE(YEAR(A27+35),MONTH(A27+35),1)</f>
        <v>45323</v>
      </c>
      <c r="J27" s="39"/>
      <c r="K27" s="39"/>
      <c r="L27" s="39"/>
      <c r="M27" s="39"/>
      <c r="N27" s="39"/>
      <c r="O27" s="40"/>
      <c r="Q27" s="38">
        <f>DATE(YEAR(I27+35),MONTH(I27+35),1)</f>
        <v>45352</v>
      </c>
      <c r="R27" s="39"/>
      <c r="S27" s="39"/>
      <c r="T27" s="39"/>
      <c r="U27" s="39"/>
      <c r="V27" s="39"/>
      <c r="W27" s="40"/>
    </row>
    <row r="28" spans="1:23" ht="21.75" customHeight="1" x14ac:dyDescent="0.3">
      <c r="A28" s="13" t="str">
        <f>CHOOSE(1+MOD(startday+1-2,7),"Su","M","Tu","W","Th","F","Sa")</f>
        <v>Su</v>
      </c>
      <c r="B28" s="14" t="str">
        <f>CHOOSE(1+MOD(startday+2-2,7),"Su","M","Tu","W","Th","F","Sa")</f>
        <v>M</v>
      </c>
      <c r="C28" s="14" t="str">
        <f>CHOOSE(1+MOD(startday+3-2,7),"Su","M","Tu","W","Th","F","Sa")</f>
        <v>Tu</v>
      </c>
      <c r="D28" s="14" t="str">
        <f>CHOOSE(1+MOD(startday+4-2,7),"Su","M","Tu","W","Th","F","Sa")</f>
        <v>W</v>
      </c>
      <c r="E28" s="14" t="str">
        <f>CHOOSE(1+MOD(startday+5-2,7),"Su","M","Tu","W","Th","F","Sa")</f>
        <v>Th</v>
      </c>
      <c r="F28" s="14" t="str">
        <f>CHOOSE(1+MOD(startday+6-2,7),"Su","M","Tu","W","Th","F","Sa")</f>
        <v>F</v>
      </c>
      <c r="G28" s="15" t="str">
        <f>CHOOSE(1+MOD(startday+7-2,7),"Su","M","Tu","W","Th","F","Sa")</f>
        <v>Sa</v>
      </c>
      <c r="H28" s="19"/>
      <c r="I28" s="13" t="str">
        <f>CHOOSE(1+MOD(startday+1-2,7),"Su","M","Tu","W","Th","F","Sa")</f>
        <v>Su</v>
      </c>
      <c r="J28" s="14" t="str">
        <f>CHOOSE(1+MOD(startday+2-2,7),"Su","M","Tu","W","Th","F","Sa")</f>
        <v>M</v>
      </c>
      <c r="K28" s="14" t="str">
        <f>CHOOSE(1+MOD(startday+3-2,7),"Su","M","Tu","W","Th","F","Sa")</f>
        <v>Tu</v>
      </c>
      <c r="L28" s="14" t="str">
        <f>CHOOSE(1+MOD(startday+4-2,7),"Su","M","Tu","W","Th","F","Sa")</f>
        <v>W</v>
      </c>
      <c r="M28" s="14" t="str">
        <f>CHOOSE(1+MOD(startday+5-2,7),"Su","M","Tu","W","Th","F","Sa")</f>
        <v>Th</v>
      </c>
      <c r="N28" s="14" t="str">
        <f>CHOOSE(1+MOD(startday+6-2,7),"Su","M","Tu","W","Th","F","Sa")</f>
        <v>F</v>
      </c>
      <c r="O28" s="15" t="str">
        <f>CHOOSE(1+MOD(startday+7-2,7),"Su","M","Tu","W","Th","F","Sa")</f>
        <v>Sa</v>
      </c>
      <c r="P28" s="20"/>
      <c r="Q28" s="13" t="str">
        <f>CHOOSE(1+MOD(startday+1-2,7),"Su","M","Tu","W","Th","F","Sa")</f>
        <v>Su</v>
      </c>
      <c r="R28" s="14" t="str">
        <f>CHOOSE(1+MOD(startday+2-2,7),"Su","M","Tu","W","Th","F","Sa")</f>
        <v>M</v>
      </c>
      <c r="S28" s="14" t="str">
        <f>CHOOSE(1+MOD(startday+3-2,7),"Su","M","Tu","W","Th","F","Sa")</f>
        <v>Tu</v>
      </c>
      <c r="T28" s="14" t="str">
        <f>CHOOSE(1+MOD(startday+4-2,7),"Su","M","Tu","W","Th","F","Sa")</f>
        <v>W</v>
      </c>
      <c r="U28" s="14" t="str">
        <f>CHOOSE(1+MOD(startday+5-2,7),"Su","M","Tu","W","Th","F","Sa")</f>
        <v>Th</v>
      </c>
      <c r="V28" s="14" t="str">
        <f>CHOOSE(1+MOD(startday+6-2,7),"Su","M","Tu","W","Th","F","Sa")</f>
        <v>F</v>
      </c>
      <c r="W28" s="15" t="str">
        <f>CHOOSE(1+MOD(startday+7-2,7),"Su","M","Tu","W","Th","F","Sa")</f>
        <v>Sa</v>
      </c>
    </row>
    <row r="29" spans="1:23" ht="21.75" customHeight="1" x14ac:dyDescent="0.3">
      <c r="A29" s="23" t="str">
        <f>IF(WEEKDAY(A27,1)=startday,A27,"")</f>
        <v/>
      </c>
      <c r="B29" s="17">
        <f>IF(A29="",IF(WEEKDAY(A27,1)=MOD(startday,7)+1,A27,""),A29+1)</f>
        <v>45292</v>
      </c>
      <c r="C29" s="17">
        <f>IF(B29="",IF(WEEKDAY(A27,1)=MOD(startday+1,7)+1,A27,""),B29+1)</f>
        <v>45293</v>
      </c>
      <c r="D29" s="17">
        <f>IF(C29="",IF(WEEKDAY(A27,1)=MOD(startday+2,7)+1,A27,""),C29+1)</f>
        <v>45294</v>
      </c>
      <c r="E29" s="17">
        <f>IF(D29="",IF(WEEKDAY(A27,1)=MOD(startday+3,7)+1,A27,""),D29+1)</f>
        <v>45295</v>
      </c>
      <c r="F29" s="17">
        <f>IF(E29="",IF(WEEKDAY(A27,1)=MOD(startday+4,7)+1,A27,""),E29+1)</f>
        <v>45296</v>
      </c>
      <c r="G29" s="24">
        <f>IF(F29="",IF(WEEKDAY(A27,1)=MOD(startday+5,7)+1,A27,""),F29+1)</f>
        <v>45297</v>
      </c>
      <c r="H29" s="25"/>
      <c r="I29" s="23" t="str">
        <f>IF(WEEKDAY(I27,1)=startday,I27,"")</f>
        <v/>
      </c>
      <c r="J29" s="17" t="str">
        <f>IF(I29="",IF(WEEKDAY(I27,1)=MOD(startday,7)+1,I27,""),I29+1)</f>
        <v/>
      </c>
      <c r="K29" s="17" t="str">
        <f>IF(J29="",IF(WEEKDAY(I27,1)=MOD(startday+1,7)+1,I27,""),J29+1)</f>
        <v/>
      </c>
      <c r="L29" s="17" t="str">
        <f>IF(K29="",IF(WEEKDAY(I27,1)=MOD(startday+2,7)+1,I27,""),K29+1)</f>
        <v/>
      </c>
      <c r="M29" s="17">
        <f>IF(L29="",IF(WEEKDAY(I27,1)=MOD(startday+3,7)+1,I27,""),L29+1)</f>
        <v>45323</v>
      </c>
      <c r="N29" s="17">
        <f>IF(M29="",IF(WEEKDAY(I27,1)=MOD(startday+4,7)+1,I27,""),M29+1)</f>
        <v>45324</v>
      </c>
      <c r="O29" s="24">
        <f>IF(N29="",IF(WEEKDAY(I27,1)=MOD(startday+5,7)+1,I27,""),N29+1)</f>
        <v>45325</v>
      </c>
      <c r="P29" s="22"/>
      <c r="Q29" s="23" t="str">
        <f>IF(WEEKDAY(Q27,1)=startday,Q27,"")</f>
        <v/>
      </c>
      <c r="R29" s="17" t="str">
        <f>IF(Q29="",IF(WEEKDAY(Q27,1)=MOD(startday,7)+1,Q27,""),Q29+1)</f>
        <v/>
      </c>
      <c r="S29" s="17" t="str">
        <f>IF(R29="",IF(WEEKDAY(Q27,1)=MOD(startday+1,7)+1,Q27,""),R29+1)</f>
        <v/>
      </c>
      <c r="T29" s="17" t="str">
        <f>IF(S29="",IF(WEEKDAY(Q27,1)=MOD(startday+2,7)+1,Q27,""),S29+1)</f>
        <v/>
      </c>
      <c r="U29" s="17" t="str">
        <f>IF(T29="",IF(WEEKDAY(Q27,1)=MOD(startday+3,7)+1,Q27,""),T29+1)</f>
        <v/>
      </c>
      <c r="V29" s="17">
        <f>IF(U29="",IF(WEEKDAY(Q27,1)=MOD(startday+4,7)+1,Q27,""),U29+1)</f>
        <v>45352</v>
      </c>
      <c r="W29" s="24">
        <f>IF(V29="",IF(WEEKDAY(Q27,1)=MOD(startday+5,7)+1,Q27,""),V29+1)</f>
        <v>45353</v>
      </c>
    </row>
    <row r="30" spans="1:23" ht="21.75" customHeight="1" x14ac:dyDescent="0.3">
      <c r="A30" s="23">
        <f>IF(G29="","",IF(MONTH(G29+1)&lt;&gt;MONTH(G29),"",G29+1))</f>
        <v>45298</v>
      </c>
      <c r="B30" s="17">
        <f>IF(A30="","",IF(MONTH(A30+1)&lt;&gt;MONTH(A30),"",A30+1))</f>
        <v>45299</v>
      </c>
      <c r="C30" s="17">
        <f t="shared" ref="C30:D34" si="21">IF(B30="","",IF(MONTH(B30+1)&lt;&gt;MONTH(B30),"",B30+1))</f>
        <v>45300</v>
      </c>
      <c r="D30" s="29">
        <f>IF(C30="","",IF(MONTH(C30+1)&lt;&gt;MONTH(C30),"",C30+1))</f>
        <v>45301</v>
      </c>
      <c r="E30" s="17">
        <f t="shared" ref="E30:G34" si="22">IF(D30="","",IF(MONTH(D30+1)&lt;&gt;MONTH(D30),"",D30+1))</f>
        <v>45302</v>
      </c>
      <c r="F30" s="17">
        <f t="shared" si="22"/>
        <v>45303</v>
      </c>
      <c r="G30" s="24">
        <f t="shared" si="22"/>
        <v>45304</v>
      </c>
      <c r="H30" s="25"/>
      <c r="I30" s="23">
        <f>IF(O29="","",IF(MONTH(O29+1)&lt;&gt;MONTH(O29),"",O29+1))</f>
        <v>45326</v>
      </c>
      <c r="J30" s="17">
        <f>IF(I30="","",IF(MONTH(I30+1)&lt;&gt;MONTH(I30),"",I30+1))</f>
        <v>45327</v>
      </c>
      <c r="K30" s="17">
        <f t="shared" ref="K30:L34" si="23">IF(J30="","",IF(MONTH(J30+1)&lt;&gt;MONTH(J30),"",J30+1))</f>
        <v>45328</v>
      </c>
      <c r="L30" s="17">
        <f>IF(K30="","",IF(MONTH(K30+1)&lt;&gt;MONTH(K30),"",K30+1))</f>
        <v>45329</v>
      </c>
      <c r="M30" s="17">
        <f t="shared" ref="M30:O34" si="24">IF(L30="","",IF(MONTH(L30+1)&lt;&gt;MONTH(L30),"",L30+1))</f>
        <v>45330</v>
      </c>
      <c r="N30" s="29">
        <f t="shared" si="24"/>
        <v>45331</v>
      </c>
      <c r="O30" s="24">
        <f t="shared" si="24"/>
        <v>45332</v>
      </c>
      <c r="P30" s="22"/>
      <c r="Q30" s="23">
        <f>IF(W29="","",IF(MONTH(W29+1)&lt;&gt;MONTH(W29),"",W29+1))</f>
        <v>45354</v>
      </c>
      <c r="R30" s="17">
        <f>IF(Q30="","",IF(MONTH(Q30+1)&lt;&gt;MONTH(Q30),"",Q30+1))</f>
        <v>45355</v>
      </c>
      <c r="S30" s="17">
        <f t="shared" ref="S30:T34" si="25">IF(R30="","",IF(MONTH(R30+1)&lt;&gt;MONTH(R30),"",R30+1))</f>
        <v>45356</v>
      </c>
      <c r="T30" s="17">
        <f>IF(S30="","",IF(MONTH(S30+1)&lt;&gt;MONTH(S30),"",S30+1))</f>
        <v>45357</v>
      </c>
      <c r="U30" s="17">
        <f t="shared" ref="U30:W34" si="26">IF(T30="","",IF(MONTH(T30+1)&lt;&gt;MONTH(T30),"",T30+1))</f>
        <v>45358</v>
      </c>
      <c r="V30" s="29">
        <f t="shared" si="26"/>
        <v>45359</v>
      </c>
      <c r="W30" s="24">
        <f t="shared" si="26"/>
        <v>45360</v>
      </c>
    </row>
    <row r="31" spans="1:23" ht="21.75" customHeight="1" x14ac:dyDescent="0.3">
      <c r="A31" s="23">
        <f t="shared" ref="A31:A34" si="27">IF(G30="","",IF(MONTH(G30+1)&lt;&gt;MONTH(G30),"",G30+1))</f>
        <v>45305</v>
      </c>
      <c r="B31" s="17">
        <f t="shared" ref="B31:B34" si="28">IF(A31="","",IF(MONTH(A31+1)&lt;&gt;MONTH(A31),"",A31+1))</f>
        <v>45306</v>
      </c>
      <c r="C31" s="17">
        <f t="shared" si="21"/>
        <v>45307</v>
      </c>
      <c r="D31" s="17">
        <f t="shared" si="21"/>
        <v>45308</v>
      </c>
      <c r="E31" s="17">
        <f t="shared" si="22"/>
        <v>45309</v>
      </c>
      <c r="F31" s="17">
        <f t="shared" si="22"/>
        <v>45310</v>
      </c>
      <c r="G31" s="24">
        <f t="shared" si="22"/>
        <v>45311</v>
      </c>
      <c r="H31" s="25"/>
      <c r="I31" s="23">
        <f t="shared" ref="I31:I34" si="29">IF(O30="","",IF(MONTH(O30+1)&lt;&gt;MONTH(O30),"",O30+1))</f>
        <v>45333</v>
      </c>
      <c r="J31" s="17">
        <f t="shared" ref="J31:J34" si="30">IF(I31="","",IF(MONTH(I31+1)&lt;&gt;MONTH(I31),"",I31+1))</f>
        <v>45334</v>
      </c>
      <c r="K31" s="17">
        <f t="shared" si="23"/>
        <v>45335</v>
      </c>
      <c r="L31" s="17">
        <f t="shared" si="23"/>
        <v>45336</v>
      </c>
      <c r="M31" s="17">
        <f t="shared" si="24"/>
        <v>45337</v>
      </c>
      <c r="N31" s="17">
        <f t="shared" si="24"/>
        <v>45338</v>
      </c>
      <c r="O31" s="24">
        <f t="shared" si="24"/>
        <v>45339</v>
      </c>
      <c r="P31" s="22"/>
      <c r="Q31" s="23">
        <f t="shared" ref="Q31:Q34" si="31">IF(W30="","",IF(MONTH(W30+1)&lt;&gt;MONTH(W30),"",W30+1))</f>
        <v>45361</v>
      </c>
      <c r="R31" s="17">
        <f t="shared" ref="R31:R34" si="32">IF(Q31="","",IF(MONTH(Q31+1)&lt;&gt;MONTH(Q31),"",Q31+1))</f>
        <v>45362</v>
      </c>
      <c r="S31" s="17">
        <f t="shared" si="25"/>
        <v>45363</v>
      </c>
      <c r="T31" s="17">
        <f t="shared" si="25"/>
        <v>45364</v>
      </c>
      <c r="U31" s="17">
        <f t="shared" si="26"/>
        <v>45365</v>
      </c>
      <c r="V31" s="17">
        <f t="shared" si="26"/>
        <v>45366</v>
      </c>
      <c r="W31" s="24">
        <f t="shared" si="26"/>
        <v>45367</v>
      </c>
    </row>
    <row r="32" spans="1:23" ht="21.75" customHeight="1" x14ac:dyDescent="0.3">
      <c r="A32" s="23">
        <f t="shared" si="27"/>
        <v>45312</v>
      </c>
      <c r="B32" s="17">
        <f t="shared" si="28"/>
        <v>45313</v>
      </c>
      <c r="C32" s="17">
        <f t="shared" si="21"/>
        <v>45314</v>
      </c>
      <c r="D32" s="17">
        <f t="shared" si="21"/>
        <v>45315</v>
      </c>
      <c r="E32" s="29">
        <f t="shared" si="22"/>
        <v>45316</v>
      </c>
      <c r="F32" s="17">
        <f t="shared" si="22"/>
        <v>45317</v>
      </c>
      <c r="G32" s="24">
        <f t="shared" si="22"/>
        <v>45318</v>
      </c>
      <c r="H32" s="25"/>
      <c r="I32" s="23">
        <f t="shared" si="29"/>
        <v>45340</v>
      </c>
      <c r="J32" s="17">
        <f t="shared" si="30"/>
        <v>45341</v>
      </c>
      <c r="K32" s="17">
        <f t="shared" si="23"/>
        <v>45342</v>
      </c>
      <c r="L32" s="17">
        <f t="shared" si="23"/>
        <v>45343</v>
      </c>
      <c r="M32" s="17">
        <f t="shared" si="24"/>
        <v>45344</v>
      </c>
      <c r="N32" s="29">
        <f t="shared" si="24"/>
        <v>45345</v>
      </c>
      <c r="O32" s="24">
        <f t="shared" si="24"/>
        <v>45346</v>
      </c>
      <c r="P32" s="22"/>
      <c r="Q32" s="23">
        <f t="shared" si="31"/>
        <v>45368</v>
      </c>
      <c r="R32" s="17">
        <f t="shared" si="32"/>
        <v>45369</v>
      </c>
      <c r="S32" s="17">
        <f t="shared" si="25"/>
        <v>45370</v>
      </c>
      <c r="T32" s="17">
        <f t="shared" si="25"/>
        <v>45371</v>
      </c>
      <c r="U32" s="17">
        <f t="shared" si="26"/>
        <v>45372</v>
      </c>
      <c r="V32" s="17">
        <f t="shared" si="26"/>
        <v>45373</v>
      </c>
      <c r="W32" s="24">
        <f t="shared" si="26"/>
        <v>45374</v>
      </c>
    </row>
    <row r="33" spans="1:23" ht="21.75" customHeight="1" x14ac:dyDescent="0.3">
      <c r="A33" s="23">
        <f t="shared" si="27"/>
        <v>45319</v>
      </c>
      <c r="B33" s="17">
        <f t="shared" si="28"/>
        <v>45320</v>
      </c>
      <c r="C33" s="17">
        <f t="shared" si="21"/>
        <v>45321</v>
      </c>
      <c r="D33" s="17">
        <f t="shared" si="21"/>
        <v>45322</v>
      </c>
      <c r="E33" s="17" t="str">
        <f t="shared" si="22"/>
        <v/>
      </c>
      <c r="F33" s="17" t="str">
        <f t="shared" si="22"/>
        <v/>
      </c>
      <c r="G33" s="24" t="str">
        <f t="shared" si="22"/>
        <v/>
      </c>
      <c r="H33" s="25"/>
      <c r="I33" s="23">
        <f t="shared" si="29"/>
        <v>45347</v>
      </c>
      <c r="J33" s="17">
        <f t="shared" si="30"/>
        <v>45348</v>
      </c>
      <c r="K33" s="17">
        <f t="shared" si="23"/>
        <v>45349</v>
      </c>
      <c r="L33" s="17">
        <f t="shared" si="23"/>
        <v>45350</v>
      </c>
      <c r="M33" s="17">
        <f t="shared" si="24"/>
        <v>45351</v>
      </c>
      <c r="N33" s="17" t="str">
        <f t="shared" si="24"/>
        <v/>
      </c>
      <c r="O33" s="24" t="str">
        <f t="shared" si="24"/>
        <v/>
      </c>
      <c r="P33" s="22"/>
      <c r="Q33" s="23">
        <f t="shared" si="31"/>
        <v>45375</v>
      </c>
      <c r="R33" s="29">
        <f t="shared" si="32"/>
        <v>45376</v>
      </c>
      <c r="S33" s="17">
        <f t="shared" si="25"/>
        <v>45377</v>
      </c>
      <c r="T33" s="17">
        <f t="shared" si="25"/>
        <v>45378</v>
      </c>
      <c r="U33" s="17">
        <f t="shared" si="26"/>
        <v>45379</v>
      </c>
      <c r="V33" s="17">
        <f t="shared" si="26"/>
        <v>45380</v>
      </c>
      <c r="W33" s="24">
        <f t="shared" si="26"/>
        <v>45381</v>
      </c>
    </row>
    <row r="34" spans="1:23" ht="21.75" customHeight="1" x14ac:dyDescent="0.3">
      <c r="A34" s="26" t="str">
        <f t="shared" si="27"/>
        <v/>
      </c>
      <c r="B34" s="27" t="str">
        <f t="shared" si="28"/>
        <v/>
      </c>
      <c r="C34" s="27" t="str">
        <f t="shared" si="21"/>
        <v/>
      </c>
      <c r="D34" s="27" t="str">
        <f t="shared" si="21"/>
        <v/>
      </c>
      <c r="E34" s="27" t="str">
        <f t="shared" si="22"/>
        <v/>
      </c>
      <c r="F34" s="27" t="str">
        <f t="shared" si="22"/>
        <v/>
      </c>
      <c r="G34" s="28" t="str">
        <f t="shared" si="22"/>
        <v/>
      </c>
      <c r="H34" s="25"/>
      <c r="I34" s="26" t="str">
        <f t="shared" si="29"/>
        <v/>
      </c>
      <c r="J34" s="27" t="str">
        <f t="shared" si="30"/>
        <v/>
      </c>
      <c r="K34" s="27" t="str">
        <f t="shared" si="23"/>
        <v/>
      </c>
      <c r="L34" s="27" t="str">
        <f t="shared" si="23"/>
        <v/>
      </c>
      <c r="M34" s="27" t="str">
        <f t="shared" si="24"/>
        <v/>
      </c>
      <c r="N34" s="27" t="str">
        <f t="shared" si="24"/>
        <v/>
      </c>
      <c r="O34" s="28" t="str">
        <f t="shared" si="24"/>
        <v/>
      </c>
      <c r="P34" s="22"/>
      <c r="Q34" s="26">
        <f t="shared" si="31"/>
        <v>45382</v>
      </c>
      <c r="R34" s="27" t="str">
        <f t="shared" si="32"/>
        <v/>
      </c>
      <c r="S34" s="27" t="str">
        <f t="shared" si="25"/>
        <v/>
      </c>
      <c r="T34" s="27" t="str">
        <f t="shared" si="25"/>
        <v/>
      </c>
      <c r="U34" s="27" t="str">
        <f t="shared" si="26"/>
        <v/>
      </c>
      <c r="V34" s="27" t="str">
        <f t="shared" si="26"/>
        <v/>
      </c>
      <c r="W34" s="28" t="str">
        <f t="shared" si="26"/>
        <v/>
      </c>
    </row>
    <row r="35" spans="1:23" ht="21.75" customHeight="1" x14ac:dyDescent="0.3"/>
    <row r="36" spans="1:23" ht="21.75" customHeight="1" x14ac:dyDescent="0.3">
      <c r="A36" s="38">
        <f>DATE(YEAR(Q27+35),MONTH(Q27+35),1)</f>
        <v>45383</v>
      </c>
      <c r="B36" s="39"/>
      <c r="C36" s="39"/>
      <c r="D36" s="39"/>
      <c r="E36" s="39"/>
      <c r="F36" s="39"/>
      <c r="G36" s="40"/>
      <c r="H36" s="18"/>
      <c r="I36" s="38">
        <f>DATE(YEAR(A36+35),MONTH(A36+35),1)</f>
        <v>45413</v>
      </c>
      <c r="J36" s="39"/>
      <c r="K36" s="39"/>
      <c r="L36" s="39"/>
      <c r="M36" s="39"/>
      <c r="N36" s="39"/>
      <c r="O36" s="40"/>
      <c r="Q36" s="38">
        <f>DATE(YEAR(I36+35),MONTH(I36+35),1)</f>
        <v>45444</v>
      </c>
      <c r="R36" s="39"/>
      <c r="S36" s="39"/>
      <c r="T36" s="39"/>
      <c r="U36" s="39"/>
      <c r="V36" s="39"/>
      <c r="W36" s="40"/>
    </row>
    <row r="37" spans="1:23" ht="21.75" customHeight="1" x14ac:dyDescent="0.3">
      <c r="A37" s="13" t="str">
        <f>CHOOSE(1+MOD(startday+1-2,7),"Su","M","Tu","W","Th","F","Sa")</f>
        <v>Su</v>
      </c>
      <c r="B37" s="14" t="str">
        <f>CHOOSE(1+MOD(startday+2-2,7),"Su","M","Tu","W","Th","F","Sa")</f>
        <v>M</v>
      </c>
      <c r="C37" s="14" t="str">
        <f>CHOOSE(1+MOD(startday+3-2,7),"Su","M","Tu","W","Th","F","Sa")</f>
        <v>Tu</v>
      </c>
      <c r="D37" s="14" t="str">
        <f>CHOOSE(1+MOD(startday+4-2,7),"Su","M","Tu","W","Th","F","Sa")</f>
        <v>W</v>
      </c>
      <c r="E37" s="14" t="str">
        <f>CHOOSE(1+MOD(startday+5-2,7),"Su","M","Tu","W","Th","F","Sa")</f>
        <v>Th</v>
      </c>
      <c r="F37" s="14" t="str">
        <f>CHOOSE(1+MOD(startday+6-2,7),"Su","M","Tu","W","Th","F","Sa")</f>
        <v>F</v>
      </c>
      <c r="G37" s="15" t="str">
        <f>CHOOSE(1+MOD(startday+7-2,7),"Su","M","Tu","W","Th","F","Sa")</f>
        <v>Sa</v>
      </c>
      <c r="H37" s="16"/>
      <c r="I37" s="13" t="str">
        <f>CHOOSE(1+MOD(startday+1-2,7),"Su","M","Tu","W","Th","F","Sa")</f>
        <v>Su</v>
      </c>
      <c r="J37" s="14" t="str">
        <f>CHOOSE(1+MOD(startday+2-2,7),"Su","M","Tu","W","Th","F","Sa")</f>
        <v>M</v>
      </c>
      <c r="K37" s="14" t="str">
        <f>CHOOSE(1+MOD(startday+3-2,7),"Su","M","Tu","W","Th","F","Sa")</f>
        <v>Tu</v>
      </c>
      <c r="L37" s="14" t="str">
        <f>CHOOSE(1+MOD(startday+4-2,7),"Su","M","Tu","W","Th","F","Sa")</f>
        <v>W</v>
      </c>
      <c r="M37" s="14" t="str">
        <f>CHOOSE(1+MOD(startday+5-2,7),"Su","M","Tu","W","Th","F","Sa")</f>
        <v>Th</v>
      </c>
      <c r="N37" s="14" t="str">
        <f>CHOOSE(1+MOD(startday+6-2,7),"Su","M","Tu","W","Th","F","Sa")</f>
        <v>F</v>
      </c>
      <c r="O37" s="15" t="str">
        <f>CHOOSE(1+MOD(startday+7-2,7),"Su","M","Tu","W","Th","F","Sa")</f>
        <v>Sa</v>
      </c>
      <c r="Q37" s="13" t="str">
        <f>CHOOSE(1+MOD(startday+1-2,7),"Su","M","Tu","W","Th","F","Sa")</f>
        <v>Su</v>
      </c>
      <c r="R37" s="14" t="str">
        <f>CHOOSE(1+MOD(startday+2-2,7),"Su","M","Tu","W","Th","F","Sa")</f>
        <v>M</v>
      </c>
      <c r="S37" s="14" t="str">
        <f>CHOOSE(1+MOD(startday+3-2,7),"Su","M","Tu","W","Th","F","Sa")</f>
        <v>Tu</v>
      </c>
      <c r="T37" s="14" t="str">
        <f>CHOOSE(1+MOD(startday+4-2,7),"Su","M","Tu","W","Th","F","Sa")</f>
        <v>W</v>
      </c>
      <c r="U37" s="14" t="str">
        <f>CHOOSE(1+MOD(startday+5-2,7),"Su","M","Tu","W","Th","F","Sa")</f>
        <v>Th</v>
      </c>
      <c r="V37" s="14" t="str">
        <f>CHOOSE(1+MOD(startday+6-2,7),"Su","M","Tu","W","Th","F","Sa")</f>
        <v>F</v>
      </c>
      <c r="W37" s="15" t="str">
        <f>CHOOSE(1+MOD(startday+7-2,7),"Su","M","Tu","W","Th","F","Sa")</f>
        <v>Sa</v>
      </c>
    </row>
    <row r="38" spans="1:23" ht="21.75" customHeight="1" x14ac:dyDescent="0.3">
      <c r="A38" s="23" t="str">
        <f>IF(WEEKDAY(A36,1)=startday,A36,"")</f>
        <v/>
      </c>
      <c r="B38" s="17">
        <f>IF(A38="",IF(WEEKDAY(A36,1)=MOD(startday,7)+1,A36,""),A38+1)</f>
        <v>45383</v>
      </c>
      <c r="C38" s="17">
        <f>IF(B38="",IF(WEEKDAY(A36,1)=MOD(startday+1,7)+1,A36,""),B38+1)</f>
        <v>45384</v>
      </c>
      <c r="D38" s="17">
        <f>IF(C38="",IF(WEEKDAY(A36,1)=MOD(startday+2,7)+1,A36,""),C38+1)</f>
        <v>45385</v>
      </c>
      <c r="E38" s="17">
        <f>IF(D38="",IF(WEEKDAY(A36,1)=MOD(startday+3,7)+1,A36,""),D38+1)</f>
        <v>45386</v>
      </c>
      <c r="F38" s="17">
        <f>IF(E38="",IF(WEEKDAY(A36,1)=MOD(startday+4,7)+1,A36,""),E38+1)</f>
        <v>45387</v>
      </c>
      <c r="G38" s="24">
        <f>IF(F38="",IF(WEEKDAY(A36,1)=MOD(startday+5,7)+1,A36,""),F38+1)</f>
        <v>45388</v>
      </c>
      <c r="H38" s="25"/>
      <c r="I38" s="23" t="str">
        <f>IF(WEEKDAY(I36,1)=startday,I36,"")</f>
        <v/>
      </c>
      <c r="J38" s="17" t="str">
        <f>IF(I38="",IF(WEEKDAY(I36,1)=MOD(startday,7)+1,I36,""),I38+1)</f>
        <v/>
      </c>
      <c r="K38" s="17" t="str">
        <f>IF(J38="",IF(WEEKDAY(I36,1)=MOD(startday+1,7)+1,I36,""),J38+1)</f>
        <v/>
      </c>
      <c r="L38" s="17">
        <f>IF(K38="",IF(WEEKDAY(I36,1)=MOD(startday+2,7)+1,I36,""),K38+1)</f>
        <v>45413</v>
      </c>
      <c r="M38" s="17">
        <f>IF(L38="",IF(WEEKDAY(I36,1)=MOD(startday+3,7)+1,I36,""),L38+1)</f>
        <v>45414</v>
      </c>
      <c r="N38" s="17">
        <f>IF(M38="",IF(WEEKDAY(I36,1)=MOD(startday+4,7)+1,I36,""),M38+1)</f>
        <v>45415</v>
      </c>
      <c r="O38" s="24">
        <f>IF(N38="",IF(WEEKDAY(I36,1)=MOD(startday+5,7)+1,I36,""),N38+1)</f>
        <v>45416</v>
      </c>
      <c r="P38" s="22"/>
      <c r="Q38" s="23" t="str">
        <f>IF(WEEKDAY(Q36,1)=startday,Q36,"")</f>
        <v/>
      </c>
      <c r="R38" s="17" t="str">
        <f>IF(Q38="",IF(WEEKDAY(Q36,1)=MOD(startday,7)+1,Q36,""),Q38+1)</f>
        <v/>
      </c>
      <c r="S38" s="17" t="str">
        <f>IF(R38="",IF(WEEKDAY(Q36,1)=MOD(startday+1,7)+1,Q36,""),R38+1)</f>
        <v/>
      </c>
      <c r="T38" s="17" t="str">
        <f>IF(S38="",IF(WEEKDAY(Q36,1)=MOD(startday+2,7)+1,Q36,""),S38+1)</f>
        <v/>
      </c>
      <c r="U38" s="17" t="str">
        <f>IF(T38="",IF(WEEKDAY(Q36,1)=MOD(startday+3,7)+1,Q36,""),T38+1)</f>
        <v/>
      </c>
      <c r="V38" s="17" t="str">
        <f>IF(U38="",IF(WEEKDAY(Q36,1)=MOD(startday+4,7)+1,Q36,""),U38+1)</f>
        <v/>
      </c>
      <c r="W38" s="24">
        <f>IF(V38="",IF(WEEKDAY(Q36,1)=MOD(startday+5,7)+1,Q36,""),V38+1)</f>
        <v>45444</v>
      </c>
    </row>
    <row r="39" spans="1:23" ht="21.75" customHeight="1" x14ac:dyDescent="0.3">
      <c r="A39" s="23">
        <f>IF(G38="","",IF(MONTH(G38+1)&lt;&gt;MONTH(G38),"",G38+1))</f>
        <v>45389</v>
      </c>
      <c r="B39" s="17">
        <f>IF(A39="","",IF(MONTH(A39+1)&lt;&gt;MONTH(A39),"",A39+1))</f>
        <v>45390</v>
      </c>
      <c r="C39" s="17">
        <f t="shared" ref="C39:D43" si="33">IF(B39="","",IF(MONTH(B39+1)&lt;&gt;MONTH(B39),"",B39+1))</f>
        <v>45391</v>
      </c>
      <c r="D39" s="29">
        <f>IF(C39="","",IF(MONTH(C39+1)&lt;&gt;MONTH(C39),"",C39+1))</f>
        <v>45392</v>
      </c>
      <c r="E39" s="17">
        <f t="shared" ref="E39:G43" si="34">IF(D39="","",IF(MONTH(D39+1)&lt;&gt;MONTH(D39),"",D39+1))</f>
        <v>45393</v>
      </c>
      <c r="F39" s="17">
        <f t="shared" si="34"/>
        <v>45394</v>
      </c>
      <c r="G39" s="24">
        <f t="shared" si="34"/>
        <v>45395</v>
      </c>
      <c r="H39" s="25"/>
      <c r="I39" s="23">
        <f>IF(O38="","",IF(MONTH(O38+1)&lt;&gt;MONTH(O38),"",O38+1))</f>
        <v>45417</v>
      </c>
      <c r="J39" s="17">
        <f>IF(I39="","",IF(MONTH(I39+1)&lt;&gt;MONTH(I39),"",I39+1))</f>
        <v>45418</v>
      </c>
      <c r="K39" s="17">
        <f t="shared" ref="K39:L43" si="35">IF(J39="","",IF(MONTH(J39+1)&lt;&gt;MONTH(J39),"",J39+1))</f>
        <v>45419</v>
      </c>
      <c r="L39" s="17">
        <f>IF(K39="","",IF(MONTH(K39+1)&lt;&gt;MONTH(K39),"",K39+1))</f>
        <v>45420</v>
      </c>
      <c r="M39" s="17">
        <f t="shared" ref="M39:O43" si="36">IF(L39="","",IF(MONTH(L39+1)&lt;&gt;MONTH(L39),"",L39+1))</f>
        <v>45421</v>
      </c>
      <c r="N39" s="29">
        <f t="shared" si="36"/>
        <v>45422</v>
      </c>
      <c r="O39" s="24">
        <f t="shared" si="36"/>
        <v>45423</v>
      </c>
      <c r="P39" s="22"/>
      <c r="Q39" s="23">
        <f>IF(W38="","",IF(MONTH(W38+1)&lt;&gt;MONTH(W38),"",W38+1))</f>
        <v>45445</v>
      </c>
      <c r="R39" s="17">
        <f>IF(Q39="","",IF(MONTH(Q39+1)&lt;&gt;MONTH(Q39),"",Q39+1))</f>
        <v>45446</v>
      </c>
      <c r="S39" s="17">
        <f t="shared" ref="S39:T43" si="37">IF(R39="","",IF(MONTH(R39+1)&lt;&gt;MONTH(R39),"",R39+1))</f>
        <v>45447</v>
      </c>
      <c r="T39" s="17">
        <f>IF(S39="","",IF(MONTH(S39+1)&lt;&gt;MONTH(S39),"",S39+1))</f>
        <v>45448</v>
      </c>
      <c r="U39" s="17">
        <f t="shared" ref="U39:W43" si="38">IF(T39="","",IF(MONTH(T39+1)&lt;&gt;MONTH(T39),"",T39+1))</f>
        <v>45449</v>
      </c>
      <c r="V39" s="17">
        <f t="shared" si="38"/>
        <v>45450</v>
      </c>
      <c r="W39" s="24">
        <f t="shared" si="38"/>
        <v>45451</v>
      </c>
    </row>
    <row r="40" spans="1:23" ht="21.75" customHeight="1" x14ac:dyDescent="0.3">
      <c r="A40" s="23">
        <f t="shared" ref="A40:A43" si="39">IF(G39="","",IF(MONTH(G39+1)&lt;&gt;MONTH(G39),"",G39+1))</f>
        <v>45396</v>
      </c>
      <c r="B40" s="17">
        <f t="shared" ref="B40:B43" si="40">IF(A40="","",IF(MONTH(A40+1)&lt;&gt;MONTH(A40),"",A40+1))</f>
        <v>45397</v>
      </c>
      <c r="C40" s="17">
        <f t="shared" si="33"/>
        <v>45398</v>
      </c>
      <c r="D40" s="17">
        <f t="shared" si="33"/>
        <v>45399</v>
      </c>
      <c r="E40" s="17">
        <f t="shared" si="34"/>
        <v>45400</v>
      </c>
      <c r="F40" s="17">
        <f t="shared" si="34"/>
        <v>45401</v>
      </c>
      <c r="G40" s="24">
        <f t="shared" si="34"/>
        <v>45402</v>
      </c>
      <c r="H40" s="25"/>
      <c r="I40" s="23">
        <f t="shared" ref="I40:I43" si="41">IF(O39="","",IF(MONTH(O39+1)&lt;&gt;MONTH(O39),"",O39+1))</f>
        <v>45424</v>
      </c>
      <c r="J40" s="17">
        <f t="shared" ref="J40:J43" si="42">IF(I40="","",IF(MONTH(I40+1)&lt;&gt;MONTH(I40),"",I40+1))</f>
        <v>45425</v>
      </c>
      <c r="K40" s="17">
        <f t="shared" si="35"/>
        <v>45426</v>
      </c>
      <c r="L40" s="17">
        <f t="shared" si="35"/>
        <v>45427</v>
      </c>
      <c r="M40" s="17">
        <f t="shared" si="36"/>
        <v>45428</v>
      </c>
      <c r="N40" s="36">
        <f t="shared" si="36"/>
        <v>45429</v>
      </c>
      <c r="O40" s="24">
        <f t="shared" si="36"/>
        <v>45430</v>
      </c>
      <c r="P40" s="22"/>
      <c r="Q40" s="23">
        <f t="shared" ref="Q40:Q43" si="43">IF(W39="","",IF(MONTH(W39+1)&lt;&gt;MONTH(W39),"",W39+1))</f>
        <v>45452</v>
      </c>
      <c r="R40" s="32">
        <f t="shared" ref="R40:R43" si="44">IF(Q40="","",IF(MONTH(Q40+1)&lt;&gt;MONTH(Q40),"",Q40+1))</f>
        <v>45453</v>
      </c>
      <c r="S40" s="17">
        <f t="shared" si="37"/>
        <v>45454</v>
      </c>
      <c r="T40" s="17">
        <f t="shared" si="37"/>
        <v>45455</v>
      </c>
      <c r="U40" s="17">
        <f t="shared" si="38"/>
        <v>45456</v>
      </c>
      <c r="V40" s="17">
        <f t="shared" si="38"/>
        <v>45457</v>
      </c>
      <c r="W40" s="24">
        <f t="shared" si="38"/>
        <v>45458</v>
      </c>
    </row>
    <row r="41" spans="1:23" ht="21.75" customHeight="1" x14ac:dyDescent="0.3">
      <c r="A41" s="23">
        <f t="shared" si="39"/>
        <v>45403</v>
      </c>
      <c r="B41" s="17">
        <f t="shared" si="40"/>
        <v>45404</v>
      </c>
      <c r="C41" s="17">
        <f t="shared" si="33"/>
        <v>45405</v>
      </c>
      <c r="D41" s="17">
        <f t="shared" si="33"/>
        <v>45406</v>
      </c>
      <c r="E41" s="29">
        <f t="shared" si="34"/>
        <v>45407</v>
      </c>
      <c r="F41" s="17">
        <f t="shared" si="34"/>
        <v>45408</v>
      </c>
      <c r="G41" s="24">
        <f t="shared" si="34"/>
        <v>45409</v>
      </c>
      <c r="H41" s="25"/>
      <c r="I41" s="23">
        <f t="shared" si="41"/>
        <v>45431</v>
      </c>
      <c r="J41" s="17">
        <f t="shared" si="42"/>
        <v>45432</v>
      </c>
      <c r="K41" s="17">
        <f t="shared" si="35"/>
        <v>45433</v>
      </c>
      <c r="L41" s="17">
        <f t="shared" si="35"/>
        <v>45434</v>
      </c>
      <c r="M41" s="17">
        <f t="shared" si="36"/>
        <v>45435</v>
      </c>
      <c r="N41" s="29">
        <f t="shared" si="36"/>
        <v>45436</v>
      </c>
      <c r="O41" s="24">
        <f t="shared" si="36"/>
        <v>45437</v>
      </c>
      <c r="P41" s="22"/>
      <c r="Q41" s="23">
        <f t="shared" si="43"/>
        <v>45459</v>
      </c>
      <c r="R41" s="17">
        <f t="shared" si="44"/>
        <v>45460</v>
      </c>
      <c r="S41" s="17">
        <f t="shared" si="37"/>
        <v>45461</v>
      </c>
      <c r="T41" s="17">
        <f t="shared" si="37"/>
        <v>45462</v>
      </c>
      <c r="U41" s="17">
        <f t="shared" si="38"/>
        <v>45463</v>
      </c>
      <c r="V41" s="17">
        <f t="shared" si="38"/>
        <v>45464</v>
      </c>
      <c r="W41" s="24">
        <f t="shared" si="38"/>
        <v>45465</v>
      </c>
    </row>
    <row r="42" spans="1:23" ht="21.75" customHeight="1" x14ac:dyDescent="0.3">
      <c r="A42" s="23">
        <f t="shared" si="39"/>
        <v>45410</v>
      </c>
      <c r="B42" s="17">
        <f t="shared" si="40"/>
        <v>45411</v>
      </c>
      <c r="C42" s="17">
        <f t="shared" si="33"/>
        <v>45412</v>
      </c>
      <c r="D42" s="17" t="str">
        <f t="shared" si="33"/>
        <v/>
      </c>
      <c r="E42" s="17" t="str">
        <f t="shared" si="34"/>
        <v/>
      </c>
      <c r="F42" s="17" t="str">
        <f t="shared" si="34"/>
        <v/>
      </c>
      <c r="G42" s="24" t="str">
        <f t="shared" si="34"/>
        <v/>
      </c>
      <c r="H42" s="25"/>
      <c r="I42" s="23">
        <f t="shared" si="41"/>
        <v>45438</v>
      </c>
      <c r="J42" s="17">
        <f t="shared" si="42"/>
        <v>45439</v>
      </c>
      <c r="K42" s="17">
        <f t="shared" si="35"/>
        <v>45440</v>
      </c>
      <c r="L42" s="17">
        <f t="shared" si="35"/>
        <v>45441</v>
      </c>
      <c r="M42" s="17">
        <f t="shared" si="36"/>
        <v>45442</v>
      </c>
      <c r="N42" s="17">
        <f t="shared" si="36"/>
        <v>45443</v>
      </c>
      <c r="O42" s="24" t="str">
        <f t="shared" si="36"/>
        <v/>
      </c>
      <c r="P42" s="22"/>
      <c r="Q42" s="23">
        <f t="shared" si="43"/>
        <v>45466</v>
      </c>
      <c r="R42" s="17">
        <f t="shared" si="44"/>
        <v>45467</v>
      </c>
      <c r="S42" s="32">
        <f t="shared" si="37"/>
        <v>45468</v>
      </c>
      <c r="T42" s="17">
        <f t="shared" si="37"/>
        <v>45469</v>
      </c>
      <c r="U42" s="17">
        <f t="shared" si="38"/>
        <v>45470</v>
      </c>
      <c r="V42" s="17">
        <f t="shared" si="38"/>
        <v>45471</v>
      </c>
      <c r="W42" s="24">
        <f t="shared" si="38"/>
        <v>45472</v>
      </c>
    </row>
    <row r="43" spans="1:23" ht="21.75" customHeight="1" x14ac:dyDescent="0.3">
      <c r="A43" s="26" t="str">
        <f t="shared" si="39"/>
        <v/>
      </c>
      <c r="B43" s="27" t="str">
        <f t="shared" si="40"/>
        <v/>
      </c>
      <c r="C43" s="27" t="str">
        <f t="shared" si="33"/>
        <v/>
      </c>
      <c r="D43" s="27" t="str">
        <f t="shared" si="33"/>
        <v/>
      </c>
      <c r="E43" s="27" t="str">
        <f t="shared" si="34"/>
        <v/>
      </c>
      <c r="F43" s="27" t="str">
        <f t="shared" si="34"/>
        <v/>
      </c>
      <c r="G43" s="28" t="str">
        <f t="shared" si="34"/>
        <v/>
      </c>
      <c r="H43" s="25"/>
      <c r="I43" s="26" t="str">
        <f t="shared" si="41"/>
        <v/>
      </c>
      <c r="J43" s="27" t="str">
        <f t="shared" si="42"/>
        <v/>
      </c>
      <c r="K43" s="27" t="str">
        <f t="shared" si="35"/>
        <v/>
      </c>
      <c r="L43" s="27" t="str">
        <f t="shared" si="35"/>
        <v/>
      </c>
      <c r="M43" s="27" t="str">
        <f t="shared" si="36"/>
        <v/>
      </c>
      <c r="N43" s="27" t="str">
        <f t="shared" si="36"/>
        <v/>
      </c>
      <c r="O43" s="28" t="str">
        <f t="shared" si="36"/>
        <v/>
      </c>
      <c r="P43" s="22"/>
      <c r="Q43" s="26">
        <f t="shared" si="43"/>
        <v>45473</v>
      </c>
      <c r="R43" s="27" t="str">
        <f t="shared" si="44"/>
        <v/>
      </c>
      <c r="S43" s="27" t="str">
        <f t="shared" si="37"/>
        <v/>
      </c>
      <c r="T43" s="27" t="str">
        <f t="shared" si="37"/>
        <v/>
      </c>
      <c r="U43" s="27" t="str">
        <f t="shared" si="38"/>
        <v/>
      </c>
      <c r="V43" s="27" t="str">
        <f t="shared" si="38"/>
        <v/>
      </c>
      <c r="W43" s="28" t="str">
        <f t="shared" si="38"/>
        <v/>
      </c>
    </row>
    <row r="44" spans="1:23" x14ac:dyDescent="0.3">
      <c r="O44" s="12"/>
      <c r="P44" s="21"/>
    </row>
    <row r="45" spans="1:23" s="31" customFormat="1" ht="13.8" x14ac:dyDescent="0.3">
      <c r="D45" s="33" t="s">
        <v>9</v>
      </c>
      <c r="E45" s="33"/>
      <c r="F45" s="33"/>
      <c r="G45" s="33"/>
      <c r="H45" s="33"/>
      <c r="I45" s="33"/>
      <c r="J45" s="33"/>
      <c r="K45" s="33"/>
      <c r="L45" s="33"/>
    </row>
    <row r="46" spans="1:23" s="31" customFormat="1" ht="13.8" x14ac:dyDescent="0.3"/>
    <row r="47" spans="1:23" s="31" customFormat="1" ht="13.8" x14ac:dyDescent="0.3">
      <c r="D47" s="34" t="s">
        <v>10</v>
      </c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</row>
    <row r="48" spans="1:23" s="31" customFormat="1" ht="13.8" x14ac:dyDescent="0.3"/>
    <row r="49" spans="4:20" s="31" customFormat="1" ht="13.8" x14ac:dyDescent="0.3">
      <c r="D49" s="37" t="s">
        <v>11</v>
      </c>
      <c r="E49" s="37"/>
      <c r="F49" s="37"/>
      <c r="G49" s="37"/>
      <c r="H49" s="37"/>
      <c r="I49" s="37"/>
      <c r="J49" s="37"/>
    </row>
    <row r="50" spans="4:20" s="31" customFormat="1" ht="13.8" x14ac:dyDescent="0.3"/>
    <row r="51" spans="4:20" s="31" customFormat="1" ht="13.8" x14ac:dyDescent="0.3">
      <c r="D51" s="35" t="s">
        <v>12</v>
      </c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</row>
    <row r="52" spans="4:20" s="31" customFormat="1" ht="13.8" x14ac:dyDescent="0.3">
      <c r="D52" s="31" t="s">
        <v>7</v>
      </c>
    </row>
  </sheetData>
  <mergeCells count="20">
    <mergeCell ref="A18:G18"/>
    <mergeCell ref="I18:O18"/>
    <mergeCell ref="Q18:W18"/>
    <mergeCell ref="A3:C3"/>
    <mergeCell ref="E3:G3"/>
    <mergeCell ref="A4:C4"/>
    <mergeCell ref="E4:G4"/>
    <mergeCell ref="I4:K4"/>
    <mergeCell ref="A6:X6"/>
    <mergeCell ref="A7:X7"/>
    <mergeCell ref="A8:X8"/>
    <mergeCell ref="A9:G9"/>
    <mergeCell ref="I9:O9"/>
    <mergeCell ref="Q9:W9"/>
    <mergeCell ref="A27:G27"/>
    <mergeCell ref="I27:O27"/>
    <mergeCell ref="Q27:W27"/>
    <mergeCell ref="A36:G36"/>
    <mergeCell ref="I36:O36"/>
    <mergeCell ref="Q36:W36"/>
  </mergeCells>
  <conditionalFormatting sqref="A11:G16 Q38:W43 I11:O16 Q11:W16 A20:G25 I20:O25 Q20:W25 A29:G34 I29:O34 Q29:W34 A38:G43 I38:O43">
    <cfRule type="cellIs" dxfId="1" priority="2" stopIfTrue="1" operator="equal">
      <formula>""</formula>
    </cfRule>
  </conditionalFormatting>
  <conditionalFormatting sqref="A11:G16 I11:O16 Q11:W16 A20:G25 I20:O25 Q20:W25 A29:G34 I29:O34 Q29:W34 A38:G43 I38:O43 Q38:W43">
    <cfRule type="expression" dxfId="0" priority="3" stopIfTrue="1">
      <formula>AND(A11&lt;&gt;"",NOT(ISERROR(MATCH(A11,#REF!,0))))</formula>
    </cfRule>
  </conditionalFormatting>
  <hyperlinks>
    <hyperlink ref="A2" r:id="rId1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Sheet1</vt:lpstr>
      <vt:lpstr>month</vt:lpstr>
      <vt:lpstr>o</vt:lpstr>
      <vt:lpstr>startday</vt:lpstr>
      <vt:lpstr>year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Shouse, Gwen</dc:creator>
  <cp:lastModifiedBy>Barlow, Michele</cp:lastModifiedBy>
  <cp:lastPrinted>2023-06-21T15:12:25Z</cp:lastPrinted>
  <dcterms:created xsi:type="dcterms:W3CDTF">2023-06-07T18:18:16Z</dcterms:created>
  <dcterms:modified xsi:type="dcterms:W3CDTF">2023-06-21T15:12:49Z</dcterms:modified>
</cp:coreProperties>
</file>