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D0526432-58AC-424C-9413-3B89D4CE1C07}" xr6:coauthVersionLast="47" xr6:coauthVersionMax="47" xr10:uidLastSave="{00000000-0000-0000-0000-000000000000}"/>
  <bookViews>
    <workbookView xWindow="29925" yWindow="1125" windowWidth="21600" windowHeight="11385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<sst xmlns="http://schemas.openxmlformats.org/spreadsheetml/2006/main" count="39" uniqueCount="36">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</sst>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I24" sqref="I24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56440.65</v>
      </c>
      <c r="C8" s="9">
        <v>454411.29</v>
      </c>
      <c r="D8" s="9">
        <v>4422803</v>
      </c>
      <c r="E8" s="9">
        <v>8224335.8899999997</v>
      </c>
      <c r="F8" s="9">
        <f>E8-D8</f>
        <v>3801532.8899999997</v>
      </c>
      <c r="G8" s="10">
        <f>(B8+D8)/E8</f>
        <v>0.54463286883094464</v>
      </c>
      <c r="H8" s="9">
        <v>4609539.1900000004</v>
      </c>
      <c r="I8" s="9">
        <f>D8-H8</f>
        <v>-186736.19000000041</v>
      </c>
      <c r="J8" s="5">
        <f>+I8/H8</f>
        <v>-4.0510815138551926E-2</v>
      </c>
    </row>
    <row r="9" spans="1:10" ht="18.75" x14ac:dyDescent="0.3">
      <c r="A9" s="11" t="s">
        <v>20</v>
      </c>
      <c r="B9" s="12">
        <v>2327.17</v>
      </c>
      <c r="C9" s="9">
        <v>53662.64</v>
      </c>
      <c r="D9" s="9">
        <v>515983.68</v>
      </c>
      <c r="E9" s="9">
        <v>879154.38</v>
      </c>
      <c r="F9" s="9">
        <f t="shared" ref="F9:F22" si="0">E9-D9</f>
        <v>363170.7</v>
      </c>
      <c r="G9" s="10">
        <f t="shared" ref="G9:G22" si="1">(B9+D9)/E9</f>
        <v>0.58955612551233605</v>
      </c>
      <c r="H9" s="9">
        <v>479674.2</v>
      </c>
      <c r="I9" s="9">
        <f t="shared" ref="I9:I22" si="2">D9-H9</f>
        <v>36309.479999999981</v>
      </c>
      <c r="J9" s="5">
        <f t="shared" ref="J9:J15" si="3">+I9/H9</f>
        <v>7.5696128747387251E-2</v>
      </c>
    </row>
    <row r="10" spans="1:10" ht="18.75" x14ac:dyDescent="0.3">
      <c r="A10" s="1" t="s">
        <v>21</v>
      </c>
      <c r="B10" s="9">
        <v>431.74</v>
      </c>
      <c r="C10" s="9">
        <v>28111.41</v>
      </c>
      <c r="D10" s="9">
        <v>289825</v>
      </c>
      <c r="E10" s="9">
        <v>476377.8</v>
      </c>
      <c r="F10" s="9">
        <f t="shared" si="0"/>
        <v>186552.8</v>
      </c>
      <c r="G10" s="10">
        <f t="shared" si="1"/>
        <v>0.60929946777536648</v>
      </c>
      <c r="H10" s="9">
        <v>235926.15</v>
      </c>
      <c r="I10" s="9">
        <f t="shared" si="2"/>
        <v>53898.850000000006</v>
      </c>
      <c r="J10" s="5">
        <f t="shared" si="3"/>
        <v>0.22845644707040744</v>
      </c>
    </row>
    <row r="11" spans="1:10" ht="18.75" x14ac:dyDescent="0.3">
      <c r="A11" s="1" t="s">
        <v>22</v>
      </c>
      <c r="B11" s="9">
        <v>28638.57</v>
      </c>
      <c r="C11" s="9">
        <v>12289.08</v>
      </c>
      <c r="D11" s="9">
        <v>547013.05000000005</v>
      </c>
      <c r="E11" s="9">
        <v>794175.66</v>
      </c>
      <c r="F11" s="9">
        <f t="shared" si="0"/>
        <v>247162.61</v>
      </c>
      <c r="G11" s="10">
        <f t="shared" ref="G11" si="4">(B11+D11)/E11</f>
        <v>0.72484168049169373</v>
      </c>
      <c r="H11" s="9">
        <v>638327.79</v>
      </c>
      <c r="I11" s="9">
        <f t="shared" ref="I11" si="5">D11-H11</f>
        <v>-91314.739999999991</v>
      </c>
      <c r="J11" s="5">
        <f t="shared" ref="J11" si="6">+I11/H11</f>
        <v>-0.14305305429362553</v>
      </c>
    </row>
    <row r="12" spans="1:10" ht="18.75" x14ac:dyDescent="0.3">
      <c r="A12" s="1" t="s">
        <v>23</v>
      </c>
      <c r="B12" s="9">
        <v>4621.34</v>
      </c>
      <c r="C12" s="9">
        <v>73806.3</v>
      </c>
      <c r="D12" s="9">
        <v>803146.92</v>
      </c>
      <c r="E12" s="9">
        <v>1303008.73</v>
      </c>
      <c r="F12" s="9">
        <f t="shared" si="0"/>
        <v>499861.80999999994</v>
      </c>
      <c r="G12" s="10">
        <f t="shared" si="1"/>
        <v>0.6199254397934848</v>
      </c>
      <c r="H12" s="9">
        <v>749613.66</v>
      </c>
      <c r="I12" s="9">
        <f t="shared" si="2"/>
        <v>53533.260000000009</v>
      </c>
      <c r="J12" s="5">
        <f t="shared" si="3"/>
        <v>7.1414467020251476E-2</v>
      </c>
    </row>
    <row r="13" spans="1:10" ht="18.75" x14ac:dyDescent="0.3">
      <c r="A13" s="1" t="s">
        <v>24</v>
      </c>
      <c r="B13" s="9">
        <v>3960.43</v>
      </c>
      <c r="C13" s="9">
        <v>47898.83</v>
      </c>
      <c r="D13" s="9">
        <v>518670.52</v>
      </c>
      <c r="E13" s="9">
        <v>824827.19</v>
      </c>
      <c r="F13" s="9">
        <f t="shared" si="0"/>
        <v>306156.66999999993</v>
      </c>
      <c r="G13" s="10">
        <f t="shared" si="1"/>
        <v>0.63362478387745691</v>
      </c>
      <c r="H13" s="9">
        <v>515726.03</v>
      </c>
      <c r="I13" s="9">
        <f t="shared" si="2"/>
        <v>2944.4899999999907</v>
      </c>
      <c r="J13" s="5">
        <f t="shared" si="3"/>
        <v>5.7094073766259003E-3</v>
      </c>
    </row>
    <row r="14" spans="1:10" ht="18.75" x14ac:dyDescent="0.3">
      <c r="A14" s="1" t="s">
        <v>25</v>
      </c>
      <c r="B14" s="9">
        <v>157464.92000000001</v>
      </c>
      <c r="C14" s="9">
        <v>121096.02</v>
      </c>
      <c r="D14" s="9">
        <v>1588930.43</v>
      </c>
      <c r="E14" s="9">
        <v>2063214.46</v>
      </c>
      <c r="F14" s="9">
        <f t="shared" si="0"/>
        <v>474284.03</v>
      </c>
      <c r="G14" s="10">
        <f t="shared" si="1"/>
        <v>0.8464439271136166</v>
      </c>
      <c r="H14" s="9">
        <v>1490111.65</v>
      </c>
      <c r="I14" s="9">
        <f t="shared" si="2"/>
        <v>98818.780000000028</v>
      </c>
      <c r="J14" s="5">
        <f t="shared" si="3"/>
        <v>6.6316359582854104E-2</v>
      </c>
    </row>
    <row r="15" spans="1:10" ht="18.75" x14ac:dyDescent="0.3">
      <c r="A15" s="1" t="s">
        <v>26</v>
      </c>
      <c r="B15" s="9">
        <v>71074.86</v>
      </c>
      <c r="C15" s="9">
        <v>96485.98</v>
      </c>
      <c r="D15" s="9">
        <v>1061450.8500000001</v>
      </c>
      <c r="E15" s="9">
        <v>1423130.98</v>
      </c>
      <c r="F15" s="9">
        <f t="shared" si="0"/>
        <v>361680.12999999989</v>
      </c>
      <c r="G15" s="10">
        <f t="shared" si="1"/>
        <v>0.7957986481328656</v>
      </c>
      <c r="H15" s="9">
        <v>1120636</v>
      </c>
      <c r="I15" s="9">
        <f t="shared" si="2"/>
        <v>-59185.149999999907</v>
      </c>
      <c r="J15" s="5">
        <f t="shared" si="3"/>
        <v>-5.2813893182085805E-2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155394.04</v>
      </c>
      <c r="E20" s="9">
        <v>198650.84</v>
      </c>
      <c r="F20" s="9">
        <f t="shared" si="0"/>
        <v>43256.799999999988</v>
      </c>
      <c r="G20" s="10">
        <f t="shared" si="1"/>
        <v>0.7822470823682397</v>
      </c>
      <c r="H20" s="9">
        <v>167879.7</v>
      </c>
      <c r="I20" s="9">
        <f t="shared" si="2"/>
        <v>-12485.660000000003</v>
      </c>
      <c r="J20" s="5">
        <f t="shared" ref="J20" si="7">+I20/H20</f>
        <v>-7.4372660899441695E-2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29341.53</v>
      </c>
      <c r="E21" s="9">
        <v>30789</v>
      </c>
      <c r="F21" s="9">
        <f t="shared" si="0"/>
        <v>1447.4700000000012</v>
      </c>
      <c r="G21" s="10">
        <v>0</v>
      </c>
      <c r="H21" s="9">
        <v>29341</v>
      </c>
      <c r="I21" s="9">
        <f t="shared" si="2"/>
        <v>0.52999999999883585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2523696.77</v>
      </c>
      <c r="F22" s="9">
        <f t="shared" si="0"/>
        <v>2523696.77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324959.68</v>
      </c>
      <c r="C24" s="13">
        <f>SUM(C8:C23)</f>
        <v>887761.54999999993</v>
      </c>
      <c r="D24" s="13">
        <f>SUM(D8:D23)</f>
        <v>9932559.0199999977</v>
      </c>
      <c r="E24" s="13">
        <f>SUM(E8:E23)</f>
        <v>18741361.699999999</v>
      </c>
      <c r="F24" s="13">
        <f>SUM(F8:F23)</f>
        <v>8808802.6799999997</v>
      </c>
      <c r="G24" s="14">
        <f>(B24+D24)/E24</f>
        <v>0.54731981934909235</v>
      </c>
      <c r="H24" s="13">
        <f>SUM(H8:H23)</f>
        <v>10036775.370000001</v>
      </c>
      <c r="I24" s="13">
        <f>SUM(I8:I23)</f>
        <v>-104216.3500000003</v>
      </c>
      <c r="J24" s="5">
        <f t="shared" ref="J24" si="8">+I24/H24</f>
        <v>-1.0383449480348417E-2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2023-06-12T17:13:50Z</dcterms:modified>
</cp:coreProperties>
</file>