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<sst xmlns="http://schemas.openxmlformats.org/spreadsheetml/2006/main" count="71" uniqueCount="35">
  <si>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</si>
  <si>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</si>
  <si>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</si>
  <si>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</si>
  <si>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</si>
  <si>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</si>
  <si>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</si>
  <si>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</si>
  <si>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</si>
  <si>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</si>
  <si>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</si>
  <si>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</si>
  <si>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</si>
  <si>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</si>
  <si>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</si>
  <si>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</si>
  <si>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</si>
  <si>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</si>
  <si>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</si>
  <si>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</si>
  <si>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</si>
  <si>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</si>
  <si>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</si>
  <si>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</si>
  <si>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</si>
  <si>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</si>
  <si>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</si>
  <si>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</si>
  <si>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</si>
  <si>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</si>
  <si>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</si>
  <si>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</si>
  <si>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</si>
  <si>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>APRIL, 2010</t>
  </si>
  <si>
    <t>May 6,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</si>
</sst>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15" applyFont="1" applyAlignment="1">
      <alignment horizontal="right"/>
    </xf>
    <xf numFmtId="44" fontId="6" fillId="0" borderId="0" xfId="17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25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18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33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322024.93</v>
      </c>
      <c r="C8" s="10">
        <v>287562.37</v>
      </c>
      <c r="D8" s="12">
        <v>-66398.56</v>
      </c>
      <c r="E8" s="12">
        <v>8381.79</v>
      </c>
      <c r="F8" s="12">
        <v>73346.64</v>
      </c>
      <c r="G8" s="12">
        <v>19132.69</v>
      </c>
    </row>
    <row r="9" spans="1:7" ht="18">
      <c r="A9" s="7" t="s">
        <v>16</v>
      </c>
      <c r="B9" s="9">
        <f>SUM(C9:G9)</f>
        <v>148173.95</v>
      </c>
      <c r="C9" s="11">
        <v>148173.95</v>
      </c>
      <c r="D9" s="6"/>
      <c r="E9" s="6" t="s">
        <v>14</v>
      </c>
      <c r="F9" s="6"/>
      <c r="G9" s="6"/>
    </row>
    <row r="10" spans="1:7" ht="18">
      <c r="A10" s="7" t="s">
        <v>14</v>
      </c>
      <c r="B10" s="8" t="s">
        <v>14</v>
      </c>
      <c r="C10" s="6"/>
      <c r="D10" s="6"/>
      <c r="E10" s="6"/>
      <c r="F10" s="6"/>
      <c r="G10" s="6"/>
    </row>
    <row r="11" spans="1:7" ht="18">
      <c r="A11" s="7" t="s">
        <v>23</v>
      </c>
      <c r="B11" s="8">
        <f>SUM(C11:G11)</f>
        <v>470198.88</v>
      </c>
      <c r="C11" s="8">
        <f>SUM(C8:C10)</f>
        <v>435736.32</v>
      </c>
      <c r="D11" s="10">
        <f>SUM(D8:D9)</f>
        <v>-66398.56</v>
      </c>
      <c r="E11" s="10">
        <f>SUM(E8:E9)</f>
        <v>8381.79</v>
      </c>
      <c r="F11" s="15">
        <f>SUM(F8:F9)</f>
        <v>73346.64</v>
      </c>
      <c r="G11" s="10">
        <f>SUM(G8:G9)</f>
        <v>19132.69</v>
      </c>
    </row>
    <row r="12" spans="4:8" ht="18"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190986.56999999998</v>
      </c>
      <c r="C13" s="9">
        <v>116271.86</v>
      </c>
      <c r="D13" s="11">
        <v>49663.5</v>
      </c>
      <c r="E13" s="11">
        <v>1.44</v>
      </c>
      <c r="F13" s="11">
        <v>848.06</v>
      </c>
      <c r="G13" s="11">
        <v>24201.71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211540.13</v>
      </c>
      <c r="C17" s="14">
        <v>161291.14</v>
      </c>
      <c r="D17" s="11">
        <v>36972.6</v>
      </c>
      <c r="E17" s="11">
        <v>0</v>
      </c>
      <c r="F17" s="11">
        <v>4410</v>
      </c>
      <c r="G17" s="11">
        <v>8866.39</v>
      </c>
    </row>
    <row r="18" spans="1:7" ht="18">
      <c r="A18" s="7" t="s">
        <v>28</v>
      </c>
      <c r="B18" s="8">
        <f>SUM(C18:G18)</f>
        <v>3371.24</v>
      </c>
      <c r="C18" s="9">
        <f>SUM(7655.96-4284.72)</f>
        <v>3371.24</v>
      </c>
      <c r="D18" s="11">
        <v>0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304842.61000000004</v>
      </c>
      <c r="C22" s="8">
        <f>SUM(C25-C23)</f>
        <v>245914.33000000002</v>
      </c>
      <c r="D22" s="8">
        <f>SUM(D11+D13+D14+D16-D17+D18+D19)</f>
        <v>-53707.659999999996</v>
      </c>
      <c r="E22" s="8">
        <f>SUM(E11+E13+E14-E17-E18)</f>
        <v>8383.230000000001</v>
      </c>
      <c r="F22" s="8">
        <f>SUM(F11+F13+F14-F17-F18)</f>
        <v>69784.7</v>
      </c>
      <c r="G22" s="8">
        <f>SUM(G11+G13-G14-G17-G18)</f>
        <v>34468.009999999995</v>
      </c>
    </row>
    <row r="23" spans="1:7" ht="18">
      <c r="A23" s="7" t="s">
        <v>16</v>
      </c>
      <c r="B23" s="9">
        <f>SUM(C23)</f>
        <v>148173.95</v>
      </c>
      <c r="C23" s="9">
        <v>148173.95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453016.56000000006</v>
      </c>
      <c r="C25" s="8">
        <f>SUM(C11+C13+C14+C15-C17+C18+C19)</f>
        <v>394088.28</v>
      </c>
      <c r="D25" s="8">
        <f>SUM(D22)</f>
        <v>-53707.659999999996</v>
      </c>
      <c r="E25" s="13">
        <f>SUM(E22:E23)</f>
        <v>8383.230000000001</v>
      </c>
      <c r="F25" s="13">
        <f>SUM(F22:F23)</f>
        <v>69784.7</v>
      </c>
      <c r="G25" s="13">
        <f>SUM(G22:G23)</f>
        <v>34468.009999999995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334289.07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12124.99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17321.47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304842.61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148173.95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453016.56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2010-01-05T16:58:50Z</cp:lastPrinted>
  <dcterms:created xsi:type="dcterms:W3CDTF">2000-03-07T16:55:20Z</dcterms:created>
  <dcterms:modified xsi:type="dcterms:W3CDTF">2010-05-11T14:09:01Z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986220932</vt:i4>
  </property>
  <property fmtid="{D5CDD505-2E9C-101B-9397-08002B2CF9AE}" pid="3" name="_EmailSubject">
    <vt:lpwstr>BOARD MTG REPORTS 05/13/10</vt:lpwstr>
  </property>
  <property fmtid="{D5CDD505-2E9C-101B-9397-08002B2CF9AE}" pid="4" name="_AuthorEmail">
    <vt:lpwstr>Robert.Rouse@southgate.kyschools.us</vt:lpwstr>
  </property>
  <property fmtid="{D5CDD505-2E9C-101B-9397-08002B2CF9AE}" pid="5" name="_AuthorEmailDisplayName">
    <vt:lpwstr>Rouse, Robert - Accounting</vt:lpwstr>
  </property>
  <property fmtid="{D5CDD505-2E9C-101B-9397-08002B2CF9AE}" pid="6" name="_ReviewingToolsShownOnce">
    <vt:lpwstr/>
  </property>
</Properties>
</file>