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\Desktop\GCBOE\"/>
    </mc:Choice>
  </mc:AlternateContent>
  <xr:revisionPtr revIDLastSave="0" documentId="8_{5BD22920-C01B-4A62-94F3-AFF38AD4F6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XPENDITURES" sheetId="1" r:id="rId1"/>
    <sheet name="Sheet3" sheetId="3" r:id="rId2"/>
  </sheets>
  <definedNames>
    <definedName name="_xlnm.Print_Area" localSheetId="0">EXPENDITURES!$A$1:$J$45</definedName>
  </definedNames>
  <calcPr calcId="181029"/>
</workbook>
</file>

<file path=xl/calcChain.xml><?xml version="1.0" encoding="utf-8"?>
<calcChain xmlns="http://schemas.openxmlformats.org/spreadsheetml/2006/main">
  <c r="F22" i="1" l="1"/>
  <c r="I8" i="1"/>
  <c r="G11" i="1"/>
  <c r="I11" i="1"/>
  <c r="J11" i="1" s="1"/>
  <c r="F11" i="1"/>
  <c r="F9" i="1" l="1"/>
  <c r="F10" i="1"/>
  <c r="F12" i="1"/>
  <c r="F13" i="1"/>
  <c r="F14" i="1"/>
  <c r="F15" i="1"/>
  <c r="F17" i="1"/>
  <c r="F18" i="1"/>
  <c r="F19" i="1"/>
  <c r="F20" i="1"/>
  <c r="F21" i="1"/>
  <c r="F8" i="1"/>
  <c r="H24" i="1" l="1"/>
  <c r="E24" i="1"/>
  <c r="D24" i="1"/>
  <c r="C24" i="1"/>
  <c r="B24" i="1"/>
  <c r="I22" i="1"/>
  <c r="G22" i="1"/>
  <c r="I21" i="1"/>
  <c r="I20" i="1"/>
  <c r="J20" i="1" s="1"/>
  <c r="G20" i="1"/>
  <c r="I19" i="1"/>
  <c r="I18" i="1"/>
  <c r="I17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0" i="1"/>
  <c r="J10" i="1" s="1"/>
  <c r="G10" i="1"/>
  <c r="I9" i="1"/>
  <c r="J9" i="1" s="1"/>
  <c r="G9" i="1"/>
  <c r="J8" i="1"/>
  <c r="G8" i="1"/>
  <c r="I24" i="1" l="1"/>
  <c r="J24" i="1" s="1"/>
  <c r="G24" i="1"/>
  <c r="F24" i="1"/>
</calcChain>
</file>

<file path=xl/sharedStrings.xml><?xml version="1.0" encoding="utf-8"?>
<sst xmlns="http://schemas.openxmlformats.org/spreadsheetml/2006/main" count="39" uniqueCount="36">
  <si>
    <t xml:space="preserve">        GALLATIN COUNTY SCHOOLS</t>
  </si>
  <si>
    <t xml:space="preserve"> </t>
  </si>
  <si>
    <t>EXPENDITURES</t>
  </si>
  <si>
    <t>Encumbered</t>
  </si>
  <si>
    <t>Expended</t>
  </si>
  <si>
    <t>Year To</t>
  </si>
  <si>
    <t>Budget</t>
  </si>
  <si>
    <t>Available</t>
  </si>
  <si>
    <t xml:space="preserve">Percent </t>
  </si>
  <si>
    <t>Last Year</t>
  </si>
  <si>
    <t>Over/Under</t>
  </si>
  <si>
    <t>Percent Above/</t>
  </si>
  <si>
    <t>Function</t>
  </si>
  <si>
    <t>Expenses</t>
  </si>
  <si>
    <t>This Month</t>
  </si>
  <si>
    <t>Date</t>
  </si>
  <si>
    <t>Used</t>
  </si>
  <si>
    <t>To Date</t>
  </si>
  <si>
    <t>Below Prior Year</t>
  </si>
  <si>
    <t>Instruction</t>
  </si>
  <si>
    <t>Student Support Services</t>
  </si>
  <si>
    <t>Instructional Staff Support Services</t>
  </si>
  <si>
    <t>District Admin Support Services</t>
  </si>
  <si>
    <t>School Admin Support Services</t>
  </si>
  <si>
    <t>Business Support Services</t>
  </si>
  <si>
    <t>Plant Operation and Maintenance</t>
  </si>
  <si>
    <t>Student Transportation</t>
  </si>
  <si>
    <t>Other Instructional Support</t>
  </si>
  <si>
    <t>Food Service Operation-General Fd</t>
  </si>
  <si>
    <t>Community Services</t>
  </si>
  <si>
    <t>Site Improvement</t>
  </si>
  <si>
    <t>Debt Service</t>
  </si>
  <si>
    <t>Fund Transfers</t>
  </si>
  <si>
    <t>Contingency</t>
  </si>
  <si>
    <t>TOTALS</t>
  </si>
  <si>
    <t>FUND 1 FINANCIAL REPORT -NOVEMBER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</si>
</sst>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4" fontId="2" fillId="0" borderId="0" xfId="1" applyFont="1"/>
    <xf numFmtId="9" fontId="2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44" fontId="3" fillId="0" borderId="0" xfId="1" applyFont="1"/>
    <xf numFmtId="10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E23" sqref="E23"/>
    </sheetView>
  </sheetViews>
  <sheetFormatPr defaultRowHeight="15" x14ac:dyDescent="0.25"/>
  <cols>
    <col min="1" max="1" width="41" bestFit="1" customWidth="1"/>
    <col min="2" max="2" width="22.7109375" bestFit="1" customWidth="1"/>
    <col min="3" max="3" width="19.7109375" bestFit="1" customWidth="1"/>
    <col min="4" max="4" width="21.140625" bestFit="1" customWidth="1"/>
    <col min="5" max="5" width="24.140625" customWidth="1"/>
    <col min="6" max="6" width="21.140625" bestFit="1" customWidth="1"/>
    <col min="7" max="7" width="11.28515625" bestFit="1" customWidth="1"/>
    <col min="8" max="8" width="22.7109375" bestFit="1" customWidth="1"/>
    <col min="9" max="9" width="22.140625" bestFit="1" customWidth="1"/>
    <col min="10" max="10" width="21.28515625" bestFit="1" customWidth="1"/>
  </cols>
  <sheetData>
    <row r="1" spans="1:10" ht="18.75" x14ac:dyDescent="0.3">
      <c r="A1" s="1"/>
      <c r="B1" s="1"/>
      <c r="C1" s="1"/>
      <c r="D1" s="1"/>
      <c r="E1" s="2" t="s">
        <v>0</v>
      </c>
      <c r="F1" s="3"/>
      <c r="G1" s="4" t="s">
        <v>1</v>
      </c>
      <c r="H1" s="1"/>
      <c r="I1" s="1"/>
      <c r="J1" s="5"/>
    </row>
    <row r="2" spans="1:10" ht="18.75" x14ac:dyDescent="0.3">
      <c r="A2" s="1"/>
      <c r="B2" s="1"/>
      <c r="C2" s="1"/>
      <c r="D2" s="6" t="s">
        <v>1</v>
      </c>
      <c r="E2" s="6" t="s">
        <v>35</v>
      </c>
      <c r="F2" s="6"/>
      <c r="G2" s="4"/>
      <c r="H2" s="6"/>
      <c r="I2" s="1"/>
      <c r="J2" s="5"/>
    </row>
    <row r="3" spans="1:10" ht="18.75" x14ac:dyDescent="0.3">
      <c r="A3" s="1"/>
      <c r="B3" s="1"/>
      <c r="C3" s="1"/>
      <c r="D3" s="1"/>
      <c r="E3" s="1"/>
      <c r="F3" s="1"/>
      <c r="G3" s="1"/>
      <c r="H3" s="1"/>
      <c r="I3" s="1"/>
      <c r="J3" s="5"/>
    </row>
    <row r="4" spans="1:10" ht="18.75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5"/>
    </row>
    <row r="5" spans="1:10" ht="18.75" x14ac:dyDescent="0.3">
      <c r="A5" s="7"/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8" t="s">
        <v>11</v>
      </c>
    </row>
    <row r="6" spans="1:10" ht="18.75" x14ac:dyDescent="0.3">
      <c r="A6" s="7" t="s">
        <v>12</v>
      </c>
      <c r="B6" s="7" t="s">
        <v>13</v>
      </c>
      <c r="C6" s="7" t="s">
        <v>14</v>
      </c>
      <c r="D6" s="7" t="s">
        <v>15</v>
      </c>
      <c r="E6" s="7"/>
      <c r="F6" s="7" t="s">
        <v>6</v>
      </c>
      <c r="G6" s="7" t="s">
        <v>16</v>
      </c>
      <c r="H6" s="7" t="s">
        <v>17</v>
      </c>
      <c r="I6" s="7" t="s">
        <v>9</v>
      </c>
      <c r="J6" s="8" t="s">
        <v>18</v>
      </c>
    </row>
    <row r="7" spans="1:10" ht="18.75" x14ac:dyDescent="0.3">
      <c r="A7" s="1"/>
      <c r="B7" s="1"/>
      <c r="C7" s="1"/>
      <c r="D7" s="1"/>
      <c r="E7" s="1"/>
      <c r="F7" s="1"/>
      <c r="G7" s="1"/>
      <c r="H7" s="1"/>
      <c r="I7" s="1"/>
      <c r="J7" s="5"/>
    </row>
    <row r="8" spans="1:10" ht="18.75" x14ac:dyDescent="0.3">
      <c r="A8" s="1" t="s">
        <v>19</v>
      </c>
      <c r="B8" s="9">
        <v>82052.34</v>
      </c>
      <c r="C8" s="9">
        <v>483670.31</v>
      </c>
      <c r="D8" s="9">
        <v>1791069.75</v>
      </c>
      <c r="E8" s="9">
        <v>8225685.8899999997</v>
      </c>
      <c r="F8" s="9">
        <f>E8-D8</f>
        <v>6434616.1399999997</v>
      </c>
      <c r="G8" s="10">
        <f>(B8+D8)/E8</f>
        <v>0.22771621905440886</v>
      </c>
      <c r="H8" s="9">
        <v>1885329.82</v>
      </c>
      <c r="I8" s="9">
        <f>D8-H8</f>
        <v>-94260.070000000065</v>
      </c>
      <c r="J8" s="5">
        <f>+I8/H8</f>
        <v>-4.999659422986269E-2</v>
      </c>
    </row>
    <row r="9" spans="1:10" ht="18.75" x14ac:dyDescent="0.3">
      <c r="A9" s="11" t="s">
        <v>20</v>
      </c>
      <c r="B9" s="12">
        <v>2714.27</v>
      </c>
      <c r="C9" s="9">
        <v>47559.85</v>
      </c>
      <c r="D9" s="9">
        <v>216704.85</v>
      </c>
      <c r="E9" s="9">
        <v>879154.38</v>
      </c>
      <c r="F9" s="9">
        <f t="shared" ref="F9:F22" si="0">E9-D9</f>
        <v>662449.53</v>
      </c>
      <c r="G9" s="10">
        <f t="shared" ref="G9:G22" si="1">(B9+D9)/E9</f>
        <v>0.24957973820252138</v>
      </c>
      <c r="H9" s="9">
        <v>199583.28</v>
      </c>
      <c r="I9" s="9">
        <f t="shared" ref="I9:I22" si="2">D9-H9</f>
        <v>17121.570000000007</v>
      </c>
      <c r="J9" s="5">
        <f t="shared" ref="J9:J15" si="3">+I9/H9</f>
        <v>8.5786594949236267E-2</v>
      </c>
    </row>
    <row r="10" spans="1:10" ht="18.75" x14ac:dyDescent="0.3">
      <c r="A10" s="1" t="s">
        <v>21</v>
      </c>
      <c r="B10" s="9">
        <v>3657.87</v>
      </c>
      <c r="C10" s="9">
        <v>28342.99</v>
      </c>
      <c r="D10" s="9">
        <v>113184.76</v>
      </c>
      <c r="E10" s="9">
        <v>475027.8</v>
      </c>
      <c r="F10" s="9">
        <f t="shared" si="0"/>
        <v>361843.04</v>
      </c>
      <c r="G10" s="10">
        <f t="shared" si="1"/>
        <v>0.24597008848745272</v>
      </c>
      <c r="H10" s="9">
        <v>93702.86</v>
      </c>
      <c r="I10" s="9">
        <f t="shared" si="2"/>
        <v>19481.899999999994</v>
      </c>
      <c r="J10" s="5">
        <f t="shared" si="3"/>
        <v>0.20791147676815835</v>
      </c>
    </row>
    <row r="11" spans="1:10" ht="18.75" x14ac:dyDescent="0.3">
      <c r="A11" s="1" t="s">
        <v>22</v>
      </c>
      <c r="B11" s="9">
        <v>22262.74</v>
      </c>
      <c r="C11" s="9">
        <v>15684.73</v>
      </c>
      <c r="D11" s="9">
        <v>299310.76</v>
      </c>
      <c r="E11" s="9">
        <v>794175.66</v>
      </c>
      <c r="F11" s="9">
        <f t="shared" si="0"/>
        <v>494864.9</v>
      </c>
      <c r="G11" s="10">
        <f t="shared" ref="G11" si="4">(B11+D11)/E11</f>
        <v>0.40491482702957676</v>
      </c>
      <c r="H11" s="9">
        <v>499377.08</v>
      </c>
      <c r="I11" s="9">
        <f t="shared" ref="I11" si="5">D11-H11</f>
        <v>-200066.32</v>
      </c>
      <c r="J11" s="5">
        <f t="shared" ref="J11" si="6">+I11/H11</f>
        <v>-0.40063176307571025</v>
      </c>
    </row>
    <row r="12" spans="1:10" ht="18.75" x14ac:dyDescent="0.3">
      <c r="A12" s="1" t="s">
        <v>23</v>
      </c>
      <c r="B12" s="9">
        <v>1600.75</v>
      </c>
      <c r="C12" s="9">
        <v>73744.28</v>
      </c>
      <c r="D12" s="9">
        <v>346167.23</v>
      </c>
      <c r="E12" s="9">
        <v>1303008.73</v>
      </c>
      <c r="F12" s="9">
        <f t="shared" si="0"/>
        <v>956841.5</v>
      </c>
      <c r="G12" s="10">
        <f t="shared" si="1"/>
        <v>0.26689612432604343</v>
      </c>
      <c r="H12" s="9">
        <v>328273.96999999997</v>
      </c>
      <c r="I12" s="9">
        <f t="shared" si="2"/>
        <v>17893.260000000009</v>
      </c>
      <c r="J12" s="5">
        <f t="shared" si="3"/>
        <v>5.4507093571872334E-2</v>
      </c>
    </row>
    <row r="13" spans="1:10" ht="18.75" x14ac:dyDescent="0.3">
      <c r="A13" s="1" t="s">
        <v>24</v>
      </c>
      <c r="B13" s="9">
        <v>16182.85</v>
      </c>
      <c r="C13" s="9">
        <v>44033.48</v>
      </c>
      <c r="D13" s="9">
        <v>230782.75</v>
      </c>
      <c r="E13" s="9">
        <v>824827.19</v>
      </c>
      <c r="F13" s="9">
        <f t="shared" si="0"/>
        <v>594044.43999999994</v>
      </c>
      <c r="G13" s="10">
        <f t="shared" si="1"/>
        <v>0.29941495987783817</v>
      </c>
      <c r="H13" s="9">
        <v>231594.99</v>
      </c>
      <c r="I13" s="9">
        <f t="shared" si="2"/>
        <v>-812.23999999999069</v>
      </c>
      <c r="J13" s="5">
        <f t="shared" si="3"/>
        <v>-3.5071570416958966E-3</v>
      </c>
    </row>
    <row r="14" spans="1:10" ht="18.75" x14ac:dyDescent="0.3">
      <c r="A14" s="1" t="s">
        <v>25</v>
      </c>
      <c r="B14" s="9">
        <v>482379.8</v>
      </c>
      <c r="C14" s="9">
        <v>136652.15</v>
      </c>
      <c r="D14" s="9">
        <v>769715.18</v>
      </c>
      <c r="E14" s="9">
        <v>2063214.46</v>
      </c>
      <c r="F14" s="9">
        <f t="shared" si="0"/>
        <v>1293499.2799999998</v>
      </c>
      <c r="G14" s="10">
        <f t="shared" si="1"/>
        <v>0.60686613256869093</v>
      </c>
      <c r="H14" s="9">
        <v>699093.83</v>
      </c>
      <c r="I14" s="9">
        <f t="shared" si="2"/>
        <v>70621.350000000093</v>
      </c>
      <c r="J14" s="5">
        <f t="shared" si="3"/>
        <v>0.10101841408041048</v>
      </c>
    </row>
    <row r="15" spans="1:10" ht="18.75" x14ac:dyDescent="0.3">
      <c r="A15" s="1" t="s">
        <v>26</v>
      </c>
      <c r="B15" s="9">
        <v>50986.27</v>
      </c>
      <c r="C15" s="9">
        <v>116348.16</v>
      </c>
      <c r="D15" s="9">
        <v>465967.68</v>
      </c>
      <c r="E15" s="9">
        <v>1423130.98</v>
      </c>
      <c r="F15" s="9">
        <f t="shared" si="0"/>
        <v>957163.3</v>
      </c>
      <c r="G15" s="10">
        <f t="shared" si="1"/>
        <v>0.36325113939969184</v>
      </c>
      <c r="H15" s="9">
        <v>493114.07</v>
      </c>
      <c r="I15" s="9">
        <f t="shared" si="2"/>
        <v>-27146.390000000014</v>
      </c>
      <c r="J15" s="5">
        <f t="shared" si="3"/>
        <v>-5.5050933752508857E-2</v>
      </c>
    </row>
    <row r="16" spans="1:10" ht="18.75" x14ac:dyDescent="0.3">
      <c r="A16" s="1" t="s">
        <v>27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10">
        <v>0</v>
      </c>
      <c r="H16" s="9">
        <v>0</v>
      </c>
      <c r="I16" s="9">
        <v>0</v>
      </c>
      <c r="J16" s="5"/>
    </row>
    <row r="17" spans="1:10" ht="18.75" x14ac:dyDescent="0.3">
      <c r="A17" s="1" t="s">
        <v>28</v>
      </c>
      <c r="B17" s="9">
        <v>0</v>
      </c>
      <c r="C17" s="9">
        <v>0</v>
      </c>
      <c r="D17" s="9">
        <v>0</v>
      </c>
      <c r="E17" s="9">
        <v>0</v>
      </c>
      <c r="F17" s="9">
        <f t="shared" si="0"/>
        <v>0</v>
      </c>
      <c r="G17" s="10">
        <v>0</v>
      </c>
      <c r="H17" s="9">
        <v>0</v>
      </c>
      <c r="I17" s="9">
        <f t="shared" si="2"/>
        <v>0</v>
      </c>
      <c r="J17" s="5"/>
    </row>
    <row r="18" spans="1:10" ht="18.75" x14ac:dyDescent="0.3">
      <c r="A18" s="1" t="s">
        <v>29</v>
      </c>
      <c r="B18" s="9">
        <v>0</v>
      </c>
      <c r="C18" s="9">
        <v>0</v>
      </c>
      <c r="D18" s="9">
        <v>0</v>
      </c>
      <c r="E18" s="9">
        <v>0</v>
      </c>
      <c r="F18" s="9">
        <f t="shared" si="0"/>
        <v>0</v>
      </c>
      <c r="G18" s="10">
        <v>0</v>
      </c>
      <c r="H18" s="9">
        <v>0</v>
      </c>
      <c r="I18" s="9">
        <f t="shared" si="2"/>
        <v>0</v>
      </c>
      <c r="J18" s="5"/>
    </row>
    <row r="19" spans="1:10" ht="18.75" x14ac:dyDescent="0.3">
      <c r="A19" s="1" t="s">
        <v>30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  <c r="G19" s="10">
        <v>0</v>
      </c>
      <c r="H19" s="9">
        <v>0</v>
      </c>
      <c r="I19" s="9">
        <f t="shared" si="2"/>
        <v>0</v>
      </c>
      <c r="J19" s="5"/>
    </row>
    <row r="20" spans="1:10" ht="18.75" x14ac:dyDescent="0.3">
      <c r="A20" s="1" t="s">
        <v>31</v>
      </c>
      <c r="B20" s="9">
        <v>0</v>
      </c>
      <c r="C20" s="9">
        <v>0</v>
      </c>
      <c r="D20" s="9">
        <v>8366.52</v>
      </c>
      <c r="E20" s="9">
        <v>198650.84</v>
      </c>
      <c r="F20" s="9">
        <f t="shared" si="0"/>
        <v>190284.32</v>
      </c>
      <c r="G20" s="10">
        <f t="shared" si="1"/>
        <v>4.2116710908446202E-2</v>
      </c>
      <c r="H20" s="9">
        <v>10160.25</v>
      </c>
      <c r="I20" s="9">
        <f t="shared" si="2"/>
        <v>-1793.7299999999996</v>
      </c>
      <c r="J20" s="5">
        <f t="shared" ref="J20" si="7">+I20/H20</f>
        <v>-0.17654388425481651</v>
      </c>
    </row>
    <row r="21" spans="1:10" ht="18.75" x14ac:dyDescent="0.3">
      <c r="A21" s="1" t="s">
        <v>32</v>
      </c>
      <c r="B21" s="9">
        <v>0</v>
      </c>
      <c r="C21" s="9">
        <v>16767</v>
      </c>
      <c r="D21" s="9">
        <v>16767</v>
      </c>
      <c r="E21" s="9">
        <v>30789</v>
      </c>
      <c r="F21" s="9">
        <f t="shared" si="0"/>
        <v>14022</v>
      </c>
      <c r="G21" s="10">
        <v>0</v>
      </c>
      <c r="H21" s="9">
        <v>12575</v>
      </c>
      <c r="I21" s="9">
        <f t="shared" si="2"/>
        <v>4192</v>
      </c>
      <c r="J21" s="5"/>
    </row>
    <row r="22" spans="1:10" ht="18.75" x14ac:dyDescent="0.3">
      <c r="A22" s="1" t="s">
        <v>33</v>
      </c>
      <c r="B22" s="9">
        <v>0</v>
      </c>
      <c r="C22" s="9">
        <v>0</v>
      </c>
      <c r="D22" s="9">
        <v>0</v>
      </c>
      <c r="E22" s="9">
        <v>2526985.77</v>
      </c>
      <c r="F22" s="9">
        <f t="shared" si="0"/>
        <v>2526985.77</v>
      </c>
      <c r="G22" s="10">
        <f t="shared" si="1"/>
        <v>0</v>
      </c>
      <c r="H22" s="9">
        <v>0</v>
      </c>
      <c r="I22" s="9">
        <f t="shared" si="2"/>
        <v>0</v>
      </c>
      <c r="J22" s="5"/>
    </row>
    <row r="23" spans="1:10" ht="18.75" x14ac:dyDescent="0.3">
      <c r="A23" s="1"/>
      <c r="B23" s="9"/>
      <c r="C23" s="9"/>
      <c r="D23" s="9"/>
      <c r="E23" s="9"/>
      <c r="F23" s="9"/>
      <c r="G23" s="1"/>
      <c r="H23" s="1"/>
      <c r="I23" s="1"/>
      <c r="J23" s="5"/>
    </row>
    <row r="24" spans="1:10" ht="18.75" x14ac:dyDescent="0.3">
      <c r="A24" s="6" t="s">
        <v>34</v>
      </c>
      <c r="B24" s="13">
        <f>SUM(B8:B23)</f>
        <v>661836.89</v>
      </c>
      <c r="C24" s="13">
        <f>SUM(C8:C23)</f>
        <v>962802.95000000007</v>
      </c>
      <c r="D24" s="13">
        <f>SUM(D8:D23)</f>
        <v>4258036.4799999995</v>
      </c>
      <c r="E24" s="13">
        <f>SUM(E8:E23)</f>
        <v>18744650.699999999</v>
      </c>
      <c r="F24" s="13">
        <f>SUM(F8:F23)</f>
        <v>14486614.219999999</v>
      </c>
      <c r="G24" s="14">
        <f>(B24+D24)/E24</f>
        <v>0.26246812750690518</v>
      </c>
      <c r="H24" s="13">
        <f>SUM(H8:H23)</f>
        <v>4452805.1500000004</v>
      </c>
      <c r="I24" s="13">
        <f>SUM(I8:I23)</f>
        <v>-194768.66999999998</v>
      </c>
      <c r="J24" s="5">
        <f t="shared" ref="J24" si="8">+I24/H24</f>
        <v>-4.3740667610393857E-2</v>
      </c>
    </row>
    <row r="25" spans="1:10" ht="18.75" x14ac:dyDescent="0.3">
      <c r="A25" s="1"/>
      <c r="B25" s="9"/>
      <c r="C25" s="9"/>
      <c r="D25" s="9"/>
      <c r="E25" s="9"/>
      <c r="F25" s="9"/>
      <c r="G25" s="1"/>
      <c r="H25" s="1"/>
      <c r="I25" s="1"/>
      <c r="J25" s="5"/>
    </row>
    <row r="26" spans="1:10" ht="18.75" x14ac:dyDescent="0.3">
      <c r="A26" s="1"/>
      <c r="B26" s="9"/>
      <c r="C26" s="9"/>
      <c r="D26" s="9"/>
      <c r="E26" s="9"/>
      <c r="F26" s="9"/>
      <c r="G26" s="1"/>
      <c r="H26" s="1"/>
      <c r="I26" s="1"/>
      <c r="J26" s="5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EXPENDITURES</vt:lpstr>
      <vt:lpstr>Sheet3</vt:lpstr>
      <vt:lpstr>EXPENDITURES!Print_Area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Kelley Gamble</cp:lastModifiedBy>
  <cp:lastPrinted>2022-11-14T01:02:40Z</cp:lastPrinted>
  <dcterms:created xsi:type="dcterms:W3CDTF">2015-04-06T21:25:02Z</dcterms:created>
  <dcterms:modified xsi:type="dcterms:W3CDTF">2022-12-09T17:49:17Z</dcterms:modified>
</cp:coreProperties>
</file>