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hicks\Desktop\Transportation\"/>
    </mc:Choice>
  </mc:AlternateContent>
  <xr:revisionPtr revIDLastSave="0" documentId="13_ncr:1_{30D297EC-3848-4D7E-A307-928230276ED3}" xr6:coauthVersionLast="36" xr6:coauthVersionMax="36" xr10:uidLastSave="{00000000-0000-0000-0000-000000000000}"/>
  <bookViews>
    <workbookView xWindow="0" yWindow="3990" windowWidth="20490" windowHeight="3620" activeTab="1" xr2:uid="{00000000-000D-0000-FFFF-FFFF00000000}"/>
  </bookViews>
  <sheets>
    <sheet name="RCPS" sheetId="1" r:id="rId1"/>
    <sheet name="RSP-Cov" sheetId="2" r:id="rId2"/>
    <sheet name="Sheet3" sheetId="3" r:id="rId3"/>
  </sheets>
  <calcPr calcId="191029"/>
</workbook>
</file>

<file path=xl/calcChain.xml><?xml version="1.0" encoding="utf-8"?>
<calcChain xmlns="http://schemas.openxmlformats.org/spreadsheetml/2006/main">
  <c r="G72" i="1" l="1"/>
  <c r="G1048576" i="1"/>
  <c r="H22" i="2" l="1"/>
  <c r="H21" i="2"/>
  <c r="I31" i="1"/>
  <c r="H31" i="1"/>
  <c r="J31" i="1" s="1"/>
  <c r="I38" i="1"/>
  <c r="H38" i="1"/>
  <c r="I35" i="1"/>
  <c r="H35" i="1"/>
  <c r="J35" i="1" s="1"/>
  <c r="I34" i="1"/>
  <c r="H34" i="1"/>
  <c r="J38" i="1" l="1"/>
  <c r="J34" i="1"/>
  <c r="I45" i="2"/>
  <c r="I70" i="1"/>
  <c r="H70" i="1"/>
  <c r="I69" i="1"/>
  <c r="H69" i="1"/>
  <c r="I68" i="1"/>
  <c r="H68" i="1"/>
  <c r="I67" i="1"/>
  <c r="H67" i="1"/>
  <c r="I66" i="1"/>
  <c r="H66" i="1"/>
  <c r="I65" i="1"/>
  <c r="H65" i="1"/>
  <c r="I64" i="1"/>
  <c r="H64" i="1"/>
  <c r="I63" i="1"/>
  <c r="H63" i="1"/>
  <c r="J63" i="1" s="1"/>
  <c r="I62" i="1"/>
  <c r="H62" i="1"/>
  <c r="I61" i="1"/>
  <c r="H61" i="1"/>
  <c r="I60" i="1"/>
  <c r="H60" i="1"/>
  <c r="I42" i="1"/>
  <c r="H42" i="1"/>
  <c r="J42" i="1" s="1"/>
  <c r="I25" i="1"/>
  <c r="H25" i="1"/>
  <c r="I26" i="1"/>
  <c r="H26" i="1"/>
  <c r="J26" i="1" s="1"/>
  <c r="I24" i="1"/>
  <c r="H24" i="1"/>
  <c r="I23" i="1"/>
  <c r="H23" i="1"/>
  <c r="I22" i="1"/>
  <c r="H22" i="1"/>
  <c r="I21" i="1"/>
  <c r="H21" i="1"/>
  <c r="I20" i="1"/>
  <c r="H20" i="1"/>
  <c r="I19" i="1"/>
  <c r="H19" i="1"/>
  <c r="J19" i="1" s="1"/>
  <c r="I18" i="1"/>
  <c r="H18" i="1"/>
  <c r="I17" i="1"/>
  <c r="H17" i="1"/>
  <c r="J20" i="1" l="1"/>
  <c r="J24" i="1"/>
  <c r="J17" i="1"/>
  <c r="J22" i="1"/>
  <c r="J25" i="1"/>
  <c r="J60" i="1"/>
  <c r="J62" i="1"/>
  <c r="J64" i="1"/>
  <c r="J66" i="1"/>
  <c r="J68" i="1"/>
  <c r="J70" i="1"/>
  <c r="J61" i="1"/>
  <c r="J67" i="1"/>
  <c r="J69" i="1"/>
  <c r="J65" i="1"/>
  <c r="J23" i="1"/>
  <c r="J21" i="1"/>
  <c r="J18" i="1"/>
  <c r="H23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5" i="2"/>
  <c r="I27" i="1" l="1"/>
  <c r="H27" i="1"/>
  <c r="I14" i="1"/>
  <c r="H14" i="1"/>
  <c r="I13" i="1"/>
  <c r="H13" i="1"/>
  <c r="I12" i="1"/>
  <c r="H12" i="1"/>
  <c r="I11" i="1"/>
  <c r="H11" i="1"/>
  <c r="I10" i="1"/>
  <c r="H10" i="1"/>
  <c r="I9" i="1"/>
  <c r="H9" i="1"/>
  <c r="I8" i="1"/>
  <c r="H8" i="1"/>
  <c r="I7" i="1"/>
  <c r="H7" i="1"/>
  <c r="J10" i="1" l="1"/>
  <c r="J27" i="1"/>
  <c r="J14" i="1"/>
  <c r="J12" i="1"/>
  <c r="J13" i="1"/>
  <c r="J8" i="1"/>
  <c r="J9" i="1"/>
  <c r="J11" i="1"/>
  <c r="J7" i="1"/>
  <c r="I29" i="1"/>
  <c r="H29" i="1"/>
  <c r="I28" i="1"/>
  <c r="H28" i="1"/>
  <c r="I16" i="1"/>
  <c r="H16" i="1"/>
  <c r="I15" i="1"/>
  <c r="H15" i="1"/>
  <c r="I6" i="1"/>
  <c r="H6" i="1"/>
  <c r="I5" i="1"/>
  <c r="H5" i="1"/>
  <c r="I41" i="1"/>
  <c r="H41" i="1"/>
  <c r="I40" i="1"/>
  <c r="H40" i="1"/>
  <c r="I39" i="1"/>
  <c r="H39" i="1"/>
  <c r="I44" i="1"/>
  <c r="I43" i="1"/>
  <c r="I59" i="1"/>
  <c r="H59" i="1"/>
  <c r="I58" i="1"/>
  <c r="H58" i="1"/>
  <c r="I57" i="1"/>
  <c r="H57" i="1"/>
  <c r="I56" i="1"/>
  <c r="H56" i="1"/>
  <c r="I55" i="1"/>
  <c r="H55" i="1"/>
  <c r="I54" i="1"/>
  <c r="H54" i="1"/>
  <c r="I49" i="1"/>
  <c r="H49" i="1"/>
  <c r="I48" i="1"/>
  <c r="H48" i="1"/>
  <c r="I47" i="1"/>
  <c r="H47" i="1"/>
  <c r="J28" i="1" l="1"/>
  <c r="J56" i="1"/>
  <c r="J58" i="1"/>
  <c r="J41" i="1"/>
  <c r="J47" i="1"/>
  <c r="J49" i="1"/>
  <c r="J55" i="1"/>
  <c r="J57" i="1"/>
  <c r="J5" i="1"/>
  <c r="J29" i="1"/>
  <c r="J40" i="1"/>
  <c r="J16" i="1"/>
  <c r="J6" i="1"/>
  <c r="J54" i="1"/>
  <c r="J39" i="1"/>
  <c r="J15" i="1"/>
  <c r="J48" i="1"/>
  <c r="J59" i="1"/>
  <c r="I36" i="1" l="1"/>
  <c r="H36" i="1"/>
  <c r="I33" i="1"/>
  <c r="H33" i="1"/>
  <c r="I32" i="1"/>
  <c r="H32" i="1"/>
  <c r="J36" i="1" l="1"/>
  <c r="J33" i="1"/>
  <c r="J32" i="1"/>
  <c r="I71" i="1" l="1"/>
  <c r="H71" i="1"/>
  <c r="I53" i="1"/>
  <c r="H53" i="1"/>
  <c r="I52" i="1"/>
  <c r="H52" i="1"/>
  <c r="J52" i="1" l="1"/>
  <c r="J53" i="1"/>
  <c r="J71" i="1"/>
  <c r="H44" i="1" l="1"/>
  <c r="H43" i="1"/>
  <c r="J43" i="1" s="1"/>
  <c r="J44" i="1" l="1"/>
  <c r="D45" i="2" l="1"/>
  <c r="G45" i="2"/>
  <c r="H45" i="2" l="1"/>
  <c r="J45" i="2"/>
  <c r="I51" i="1" l="1"/>
  <c r="H51" i="1"/>
  <c r="I50" i="1"/>
  <c r="H50" i="1"/>
  <c r="J51" i="1" l="1"/>
  <c r="J50" i="1"/>
  <c r="I46" i="1" l="1"/>
  <c r="I72" i="1" s="1"/>
  <c r="H46" i="1" l="1"/>
  <c r="J46" i="1" s="1"/>
  <c r="D72" i="1"/>
  <c r="H72" i="1" l="1"/>
  <c r="J72" i="1" s="1"/>
</calcChain>
</file>

<file path=xl/sharedStrings.xml><?xml version="1.0" encoding="utf-8"?>
<sst xmlns="http://schemas.openxmlformats.org/spreadsheetml/2006/main" count="311" uniqueCount="49">
  <si>
    <t>BELLEVUE INDEPENDENT SCHOOLS</t>
  </si>
  <si>
    <t>Date</t>
  </si>
  <si>
    <t>Driver</t>
  </si>
  <si>
    <t>Program</t>
  </si>
  <si>
    <t>Miles</t>
  </si>
  <si>
    <t>Destination</t>
  </si>
  <si>
    <t>Bus</t>
  </si>
  <si>
    <t>Hours</t>
  </si>
  <si>
    <t>Board Paid</t>
  </si>
  <si>
    <t>Driver Cost</t>
  </si>
  <si>
    <t>Total</t>
  </si>
  <si>
    <t>SPECIAL ROUTES</t>
  </si>
  <si>
    <t>FIELD TRIPS</t>
  </si>
  <si>
    <t>EXTRA CURRICULAR</t>
  </si>
  <si>
    <t>SUBSTITUTE DRIVER</t>
  </si>
  <si>
    <t>TOTALS</t>
  </si>
  <si>
    <t>Pelgen</t>
  </si>
  <si>
    <t>Rosenbaum</t>
  </si>
  <si>
    <t>Seward</t>
  </si>
  <si>
    <t>Southgate</t>
  </si>
  <si>
    <t>Pick up/Drop off</t>
  </si>
  <si>
    <t>RSP</t>
  </si>
  <si>
    <t>Pick up</t>
  </si>
  <si>
    <t>Van</t>
  </si>
  <si>
    <t>Graham</t>
  </si>
  <si>
    <t>Homebound</t>
  </si>
  <si>
    <t>Personal</t>
  </si>
  <si>
    <t>Maintenance</t>
  </si>
  <si>
    <t>Specialty Truck</t>
  </si>
  <si>
    <t>Bus Garage</t>
  </si>
  <si>
    <t>1,2</t>
  </si>
  <si>
    <t>2,8</t>
  </si>
  <si>
    <t>Southgate/Gateway</t>
  </si>
  <si>
    <t>Lewis</t>
  </si>
  <si>
    <t>Drop off</t>
  </si>
  <si>
    <t>Pre/k/RSP/ATC</t>
  </si>
  <si>
    <t>Band</t>
  </si>
  <si>
    <t>Simon Kenton</t>
  </si>
  <si>
    <t>TRANSPORTATION REPORT, November 2022</t>
  </si>
  <si>
    <t>6th Grade</t>
  </si>
  <si>
    <t>Cincinnati Museum Center</t>
  </si>
  <si>
    <t>1,8</t>
  </si>
  <si>
    <t>Juniors</t>
  </si>
  <si>
    <t>University of Cincinnati</t>
  </si>
  <si>
    <t>Touch a Truck</t>
  </si>
  <si>
    <t>Callahan Center</t>
  </si>
  <si>
    <t>Ky State University</t>
  </si>
  <si>
    <t>Girls Basketball</t>
  </si>
  <si>
    <t>Henry County 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</si>
</sst>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mm/dd/yy;@"/>
  </numFmts>
  <fonts count="6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2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/>
    <xf numFmtId="0" fontId="3" fillId="0" borderId="0" xfId="0" applyFont="1" applyBorder="1" applyAlignment="1">
      <alignment horizontal="left"/>
    </xf>
    <xf numFmtId="0" fontId="3" fillId="0" borderId="0" xfId="0" applyFont="1" applyBorder="1" applyAlignment="1">
      <alignment horizontal="center"/>
    </xf>
    <xf numFmtId="16" fontId="1" fillId="2" borderId="0" xfId="0" applyNumberFormat="1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164" fontId="1" fillId="2" borderId="0" xfId="0" applyNumberFormat="1" applyFont="1" applyFill="1" applyBorder="1" applyAlignment="1">
      <alignment horizontal="center"/>
    </xf>
    <xf numFmtId="164" fontId="1" fillId="2" borderId="0" xfId="0" applyNumberFormat="1" applyFont="1" applyFill="1" applyBorder="1" applyAlignment="1"/>
    <xf numFmtId="165" fontId="3" fillId="0" borderId="0" xfId="0" applyNumberFormat="1" applyFont="1" applyBorder="1" applyAlignment="1">
      <alignment horizontal="center"/>
    </xf>
    <xf numFmtId="0" fontId="5" fillId="0" borderId="0" xfId="0" applyFont="1" applyFill="1"/>
    <xf numFmtId="164" fontId="4" fillId="2" borderId="0" xfId="0" applyNumberFormat="1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7" fontId="1" fillId="0" borderId="0" xfId="0" applyNumberFormat="1" applyFont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165" fontId="3" fillId="2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0" fillId="0" borderId="0" xfId="0" applyFont="1" applyFill="1"/>
    <xf numFmtId="14" fontId="3" fillId="0" borderId="0" xfId="0" applyNumberFormat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48576"/>
  <sheetViews>
    <sheetView workbookViewId="0">
      <pane ySplit="3" topLeftCell="A61" activePane="bottomLeft" state="frozen"/>
      <selection pane="bottomLeft" activeCell="E75" sqref="E75"/>
    </sheetView>
  </sheetViews>
  <sheetFormatPr defaultRowHeight="14.5" x14ac:dyDescent="0.35"/>
  <cols>
    <col min="1" max="1" width="10.453125" customWidth="1"/>
    <col min="2" max="2" width="13.26953125" style="1" customWidth="1"/>
    <col min="3" max="3" width="19.6328125" customWidth="1"/>
    <col min="4" max="4" width="8" style="1" customWidth="1"/>
    <col min="5" max="5" width="38.1796875" customWidth="1"/>
    <col min="8" max="8" width="11.1796875" bestFit="1" customWidth="1"/>
    <col min="9" max="9" width="16.7265625" customWidth="1"/>
    <col min="10" max="10" width="12.7265625" customWidth="1"/>
  </cols>
  <sheetData>
    <row r="1" spans="1:10" ht="15.5" x14ac:dyDescent="0.35">
      <c r="A1" s="1"/>
      <c r="B1" s="2"/>
      <c r="C1" s="1"/>
      <c r="E1" s="2" t="s">
        <v>0</v>
      </c>
      <c r="F1" s="2"/>
      <c r="G1" s="1"/>
      <c r="H1" s="1"/>
      <c r="I1" s="3"/>
      <c r="J1" s="3"/>
    </row>
    <row r="2" spans="1:10" ht="15.5" x14ac:dyDescent="0.35">
      <c r="A2" s="1"/>
      <c r="B2" s="4"/>
      <c r="C2" s="4"/>
      <c r="D2" s="4"/>
      <c r="E2" s="2" t="s">
        <v>38</v>
      </c>
      <c r="F2" s="2"/>
      <c r="G2" s="4"/>
      <c r="H2" s="4"/>
      <c r="I2" s="5"/>
      <c r="J2" s="5"/>
    </row>
    <row r="3" spans="1:10" ht="15" thickBot="1" x14ac:dyDescent="0.4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7" t="s">
        <v>9</v>
      </c>
      <c r="J3" s="7" t="s">
        <v>10</v>
      </c>
    </row>
    <row r="4" spans="1:10" x14ac:dyDescent="0.35">
      <c r="A4" s="27" t="s">
        <v>11</v>
      </c>
      <c r="B4" s="27"/>
      <c r="C4" s="27"/>
      <c r="D4" s="27"/>
      <c r="E4" s="27"/>
      <c r="F4" s="27"/>
      <c r="G4" s="27"/>
      <c r="H4" s="27"/>
      <c r="I4" s="27"/>
      <c r="J4" s="27"/>
    </row>
    <row r="5" spans="1:10" x14ac:dyDescent="0.35">
      <c r="A5" s="17">
        <v>44866</v>
      </c>
      <c r="B5" s="11" t="s">
        <v>17</v>
      </c>
      <c r="C5" s="10" t="s">
        <v>35</v>
      </c>
      <c r="D5" s="11">
        <v>52</v>
      </c>
      <c r="E5" s="10" t="s">
        <v>20</v>
      </c>
      <c r="F5" s="11">
        <v>8</v>
      </c>
      <c r="G5" s="11">
        <v>4</v>
      </c>
      <c r="H5" s="8">
        <f t="shared" ref="H5:H29" si="0">D5*3</f>
        <v>156</v>
      </c>
      <c r="I5" s="8">
        <f t="shared" ref="I5:I29" si="1">G5*19.92</f>
        <v>79.680000000000007</v>
      </c>
      <c r="J5" s="9">
        <f t="shared" ref="J5:J29" si="2">SUM(H5:I5)</f>
        <v>235.68</v>
      </c>
    </row>
    <row r="6" spans="1:10" x14ac:dyDescent="0.35">
      <c r="A6" s="17">
        <v>44867</v>
      </c>
      <c r="B6" s="11" t="s">
        <v>17</v>
      </c>
      <c r="C6" s="10" t="s">
        <v>35</v>
      </c>
      <c r="D6" s="11">
        <v>52</v>
      </c>
      <c r="E6" s="10" t="s">
        <v>20</v>
      </c>
      <c r="F6" s="11">
        <v>8</v>
      </c>
      <c r="G6" s="11">
        <v>4</v>
      </c>
      <c r="H6" s="8">
        <f t="shared" si="0"/>
        <v>156</v>
      </c>
      <c r="I6" s="8">
        <f t="shared" si="1"/>
        <v>79.680000000000007</v>
      </c>
      <c r="J6" s="9">
        <f t="shared" si="2"/>
        <v>235.68</v>
      </c>
    </row>
    <row r="7" spans="1:10" x14ac:dyDescent="0.35">
      <c r="A7" s="17">
        <v>44868</v>
      </c>
      <c r="B7" s="11" t="s">
        <v>17</v>
      </c>
      <c r="C7" s="10" t="s">
        <v>35</v>
      </c>
      <c r="D7" s="11">
        <v>52</v>
      </c>
      <c r="E7" s="10" t="s">
        <v>20</v>
      </c>
      <c r="F7" s="11">
        <v>8</v>
      </c>
      <c r="G7" s="11">
        <v>4</v>
      </c>
      <c r="H7" s="8">
        <f t="shared" ref="H7:H14" si="3">D7*3</f>
        <v>156</v>
      </c>
      <c r="I7" s="8">
        <f t="shared" ref="I7:I14" si="4">G7*19.92</f>
        <v>79.680000000000007</v>
      </c>
      <c r="J7" s="9">
        <f t="shared" ref="J7:J14" si="5">SUM(H7:I7)</f>
        <v>235.68</v>
      </c>
    </row>
    <row r="8" spans="1:10" x14ac:dyDescent="0.35">
      <c r="A8" s="17">
        <v>44869</v>
      </c>
      <c r="B8" s="11" t="s">
        <v>17</v>
      </c>
      <c r="C8" s="10" t="s">
        <v>35</v>
      </c>
      <c r="D8" s="11">
        <v>52</v>
      </c>
      <c r="E8" s="10" t="s">
        <v>20</v>
      </c>
      <c r="F8" s="11">
        <v>8</v>
      </c>
      <c r="G8" s="11">
        <v>4</v>
      </c>
      <c r="H8" s="8">
        <f t="shared" si="3"/>
        <v>156</v>
      </c>
      <c r="I8" s="8">
        <f t="shared" si="4"/>
        <v>79.680000000000007</v>
      </c>
      <c r="J8" s="9">
        <f t="shared" si="5"/>
        <v>235.68</v>
      </c>
    </row>
    <row r="9" spans="1:10" x14ac:dyDescent="0.35">
      <c r="A9" s="17">
        <v>44874</v>
      </c>
      <c r="B9" s="11" t="s">
        <v>17</v>
      </c>
      <c r="C9" s="10" t="s">
        <v>35</v>
      </c>
      <c r="D9" s="11">
        <v>52</v>
      </c>
      <c r="E9" s="10" t="s">
        <v>20</v>
      </c>
      <c r="F9" s="11">
        <v>8</v>
      </c>
      <c r="G9" s="11">
        <v>4</v>
      </c>
      <c r="H9" s="8">
        <f t="shared" si="3"/>
        <v>156</v>
      </c>
      <c r="I9" s="8">
        <f t="shared" si="4"/>
        <v>79.680000000000007</v>
      </c>
      <c r="J9" s="9">
        <f t="shared" si="5"/>
        <v>235.68</v>
      </c>
    </row>
    <row r="10" spans="1:10" x14ac:dyDescent="0.35">
      <c r="A10" s="17">
        <v>44875</v>
      </c>
      <c r="B10" s="11" t="s">
        <v>17</v>
      </c>
      <c r="C10" s="10" t="s">
        <v>27</v>
      </c>
      <c r="D10" s="11">
        <v>0</v>
      </c>
      <c r="E10" s="10" t="s">
        <v>28</v>
      </c>
      <c r="F10" s="11" t="s">
        <v>23</v>
      </c>
      <c r="G10" s="11">
        <v>2</v>
      </c>
      <c r="H10" s="8">
        <f t="shared" si="3"/>
        <v>0</v>
      </c>
      <c r="I10" s="8">
        <f t="shared" si="4"/>
        <v>39.840000000000003</v>
      </c>
      <c r="J10" s="9">
        <f t="shared" si="5"/>
        <v>39.840000000000003</v>
      </c>
    </row>
    <row r="11" spans="1:10" x14ac:dyDescent="0.35">
      <c r="A11" s="17">
        <v>44875</v>
      </c>
      <c r="B11" s="11" t="s">
        <v>17</v>
      </c>
      <c r="C11" s="10" t="s">
        <v>35</v>
      </c>
      <c r="D11" s="11">
        <v>52</v>
      </c>
      <c r="E11" s="10" t="s">
        <v>20</v>
      </c>
      <c r="F11" s="11">
        <v>8</v>
      </c>
      <c r="G11" s="11">
        <v>4</v>
      </c>
      <c r="H11" s="8">
        <f t="shared" si="3"/>
        <v>156</v>
      </c>
      <c r="I11" s="8">
        <f t="shared" si="4"/>
        <v>79.680000000000007</v>
      </c>
      <c r="J11" s="9">
        <f t="shared" si="5"/>
        <v>235.68</v>
      </c>
    </row>
    <row r="12" spans="1:10" x14ac:dyDescent="0.35">
      <c r="A12" s="17">
        <v>44876</v>
      </c>
      <c r="B12" s="11" t="s">
        <v>17</v>
      </c>
      <c r="C12" s="10" t="s">
        <v>35</v>
      </c>
      <c r="D12" s="11">
        <v>52</v>
      </c>
      <c r="E12" s="10" t="s">
        <v>20</v>
      </c>
      <c r="F12" s="11">
        <v>8</v>
      </c>
      <c r="G12" s="11">
        <v>4</v>
      </c>
      <c r="H12" s="8">
        <f t="shared" si="3"/>
        <v>156</v>
      </c>
      <c r="I12" s="8">
        <f t="shared" si="4"/>
        <v>79.680000000000007</v>
      </c>
      <c r="J12" s="9">
        <f t="shared" si="5"/>
        <v>235.68</v>
      </c>
    </row>
    <row r="13" spans="1:10" x14ac:dyDescent="0.35">
      <c r="A13" s="17">
        <v>44879</v>
      </c>
      <c r="B13" s="11" t="s">
        <v>17</v>
      </c>
      <c r="C13" s="10" t="s">
        <v>35</v>
      </c>
      <c r="D13" s="11">
        <v>52</v>
      </c>
      <c r="E13" s="10" t="s">
        <v>20</v>
      </c>
      <c r="F13" s="11">
        <v>8</v>
      </c>
      <c r="G13" s="11">
        <v>4</v>
      </c>
      <c r="H13" s="8">
        <f t="shared" si="3"/>
        <v>156</v>
      </c>
      <c r="I13" s="8">
        <f t="shared" si="4"/>
        <v>79.680000000000007</v>
      </c>
      <c r="J13" s="9">
        <f t="shared" si="5"/>
        <v>235.68</v>
      </c>
    </row>
    <row r="14" spans="1:10" x14ac:dyDescent="0.35">
      <c r="A14" s="17">
        <v>44880</v>
      </c>
      <c r="B14" s="11" t="s">
        <v>17</v>
      </c>
      <c r="C14" s="10" t="s">
        <v>35</v>
      </c>
      <c r="D14" s="11">
        <v>52</v>
      </c>
      <c r="E14" s="10" t="s">
        <v>20</v>
      </c>
      <c r="F14" s="11">
        <v>8</v>
      </c>
      <c r="G14" s="11">
        <v>4</v>
      </c>
      <c r="H14" s="8">
        <f t="shared" si="3"/>
        <v>156</v>
      </c>
      <c r="I14" s="8">
        <f t="shared" si="4"/>
        <v>79.680000000000007</v>
      </c>
      <c r="J14" s="9">
        <f t="shared" si="5"/>
        <v>235.68</v>
      </c>
    </row>
    <row r="15" spans="1:10" x14ac:dyDescent="0.35">
      <c r="A15" s="17">
        <v>44881</v>
      </c>
      <c r="B15" s="11" t="s">
        <v>17</v>
      </c>
      <c r="C15" s="10" t="s">
        <v>35</v>
      </c>
      <c r="D15" s="11">
        <v>52</v>
      </c>
      <c r="E15" s="10" t="s">
        <v>20</v>
      </c>
      <c r="F15" s="11">
        <v>8</v>
      </c>
      <c r="G15" s="11">
        <v>4</v>
      </c>
      <c r="H15" s="8">
        <f t="shared" si="0"/>
        <v>156</v>
      </c>
      <c r="I15" s="8">
        <f t="shared" si="1"/>
        <v>79.680000000000007</v>
      </c>
      <c r="J15" s="9">
        <f t="shared" si="2"/>
        <v>235.68</v>
      </c>
    </row>
    <row r="16" spans="1:10" x14ac:dyDescent="0.35">
      <c r="A16" s="17">
        <v>44882</v>
      </c>
      <c r="B16" s="11" t="s">
        <v>17</v>
      </c>
      <c r="C16" s="10" t="s">
        <v>35</v>
      </c>
      <c r="D16" s="11">
        <v>52</v>
      </c>
      <c r="E16" s="10" t="s">
        <v>20</v>
      </c>
      <c r="F16" s="11">
        <v>8</v>
      </c>
      <c r="G16" s="11">
        <v>4</v>
      </c>
      <c r="H16" s="8">
        <f t="shared" si="0"/>
        <v>156</v>
      </c>
      <c r="I16" s="8">
        <f t="shared" si="1"/>
        <v>79.680000000000007</v>
      </c>
      <c r="J16" s="9">
        <f t="shared" si="2"/>
        <v>235.68</v>
      </c>
    </row>
    <row r="17" spans="1:10" x14ac:dyDescent="0.35">
      <c r="A17" s="17">
        <v>44883</v>
      </c>
      <c r="B17" s="11" t="s">
        <v>17</v>
      </c>
      <c r="C17" s="10" t="s">
        <v>27</v>
      </c>
      <c r="D17" s="11">
        <v>36</v>
      </c>
      <c r="E17" s="10" t="s">
        <v>29</v>
      </c>
      <c r="F17" s="11" t="s">
        <v>30</v>
      </c>
      <c r="G17" s="11">
        <v>2</v>
      </c>
      <c r="H17" s="8">
        <f t="shared" si="0"/>
        <v>108</v>
      </c>
      <c r="I17" s="8">
        <f t="shared" si="1"/>
        <v>39.840000000000003</v>
      </c>
      <c r="J17" s="9">
        <f t="shared" si="2"/>
        <v>147.84</v>
      </c>
    </row>
    <row r="18" spans="1:10" x14ac:dyDescent="0.35">
      <c r="A18" s="17">
        <v>44883</v>
      </c>
      <c r="B18" s="11" t="s">
        <v>17</v>
      </c>
      <c r="C18" s="10" t="s">
        <v>35</v>
      </c>
      <c r="D18" s="11">
        <v>52</v>
      </c>
      <c r="E18" s="10" t="s">
        <v>20</v>
      </c>
      <c r="F18" s="11">
        <v>1</v>
      </c>
      <c r="G18" s="11">
        <v>4</v>
      </c>
      <c r="H18" s="8">
        <f t="shared" ref="H18:H26" si="6">D18*3</f>
        <v>156</v>
      </c>
      <c r="I18" s="8">
        <f t="shared" ref="I18:I26" si="7">G18*19.92</f>
        <v>79.680000000000007</v>
      </c>
      <c r="J18" s="9">
        <f t="shared" ref="J18:J26" si="8">SUM(H18:I18)</f>
        <v>235.68</v>
      </c>
    </row>
    <row r="19" spans="1:10" x14ac:dyDescent="0.35">
      <c r="A19" s="17">
        <v>44886</v>
      </c>
      <c r="B19" s="11" t="s">
        <v>17</v>
      </c>
      <c r="C19" s="10" t="s">
        <v>27</v>
      </c>
      <c r="D19" s="11">
        <v>36</v>
      </c>
      <c r="E19" s="10" t="s">
        <v>29</v>
      </c>
      <c r="F19" s="11" t="s">
        <v>31</v>
      </c>
      <c r="G19" s="11">
        <v>2</v>
      </c>
      <c r="H19" s="8">
        <f t="shared" si="6"/>
        <v>108</v>
      </c>
      <c r="I19" s="8">
        <f t="shared" si="7"/>
        <v>39.840000000000003</v>
      </c>
      <c r="J19" s="9">
        <f t="shared" si="8"/>
        <v>147.84</v>
      </c>
    </row>
    <row r="20" spans="1:10" x14ac:dyDescent="0.35">
      <c r="A20" s="17">
        <v>44886</v>
      </c>
      <c r="B20" s="11" t="s">
        <v>17</v>
      </c>
      <c r="C20" s="10" t="s">
        <v>35</v>
      </c>
      <c r="D20" s="11">
        <v>52</v>
      </c>
      <c r="E20" s="10" t="s">
        <v>20</v>
      </c>
      <c r="F20" s="11">
        <v>1</v>
      </c>
      <c r="G20" s="11">
        <v>4</v>
      </c>
      <c r="H20" s="8">
        <f t="shared" si="6"/>
        <v>156</v>
      </c>
      <c r="I20" s="8">
        <f t="shared" si="7"/>
        <v>79.680000000000007</v>
      </c>
      <c r="J20" s="9">
        <f t="shared" si="8"/>
        <v>235.68</v>
      </c>
    </row>
    <row r="21" spans="1:10" x14ac:dyDescent="0.35">
      <c r="A21" s="17">
        <v>44887</v>
      </c>
      <c r="B21" s="11" t="s">
        <v>17</v>
      </c>
      <c r="C21" s="10" t="s">
        <v>35</v>
      </c>
      <c r="D21" s="11">
        <v>52</v>
      </c>
      <c r="E21" s="10" t="s">
        <v>20</v>
      </c>
      <c r="F21" s="11">
        <v>1</v>
      </c>
      <c r="G21" s="11">
        <v>4</v>
      </c>
      <c r="H21" s="8">
        <f t="shared" si="6"/>
        <v>156</v>
      </c>
      <c r="I21" s="8">
        <f t="shared" si="7"/>
        <v>79.680000000000007</v>
      </c>
      <c r="J21" s="9">
        <f t="shared" si="8"/>
        <v>235.68</v>
      </c>
    </row>
    <row r="22" spans="1:10" x14ac:dyDescent="0.35">
      <c r="A22" s="17">
        <v>44888</v>
      </c>
      <c r="B22" s="11" t="s">
        <v>17</v>
      </c>
      <c r="C22" s="10" t="s">
        <v>27</v>
      </c>
      <c r="D22" s="11">
        <v>36</v>
      </c>
      <c r="E22" s="10" t="s">
        <v>29</v>
      </c>
      <c r="F22" s="11" t="s">
        <v>41</v>
      </c>
      <c r="G22" s="11">
        <v>2</v>
      </c>
      <c r="H22" s="8">
        <f t="shared" si="6"/>
        <v>108</v>
      </c>
      <c r="I22" s="8">
        <f t="shared" si="7"/>
        <v>39.840000000000003</v>
      </c>
      <c r="J22" s="9">
        <f t="shared" si="8"/>
        <v>147.84</v>
      </c>
    </row>
    <row r="23" spans="1:10" x14ac:dyDescent="0.35">
      <c r="A23" s="17">
        <v>44893</v>
      </c>
      <c r="B23" s="11" t="s">
        <v>17</v>
      </c>
      <c r="C23" s="10" t="s">
        <v>35</v>
      </c>
      <c r="D23" s="11">
        <v>52</v>
      </c>
      <c r="E23" s="10" t="s">
        <v>20</v>
      </c>
      <c r="F23" s="11">
        <v>8</v>
      </c>
      <c r="G23" s="11">
        <v>4</v>
      </c>
      <c r="H23" s="8">
        <f t="shared" si="6"/>
        <v>156</v>
      </c>
      <c r="I23" s="8">
        <f t="shared" si="7"/>
        <v>79.680000000000007</v>
      </c>
      <c r="J23" s="9">
        <f t="shared" si="8"/>
        <v>235.68</v>
      </c>
    </row>
    <row r="24" spans="1:10" x14ac:dyDescent="0.35">
      <c r="A24" s="17">
        <v>44894</v>
      </c>
      <c r="B24" s="11" t="s">
        <v>17</v>
      </c>
      <c r="C24" s="10" t="s">
        <v>35</v>
      </c>
      <c r="D24" s="11">
        <v>52</v>
      </c>
      <c r="E24" s="10" t="s">
        <v>20</v>
      </c>
      <c r="F24" s="11">
        <v>8</v>
      </c>
      <c r="G24" s="11">
        <v>4</v>
      </c>
      <c r="H24" s="8">
        <f t="shared" si="6"/>
        <v>156</v>
      </c>
      <c r="I24" s="8">
        <f t="shared" si="7"/>
        <v>79.680000000000007</v>
      </c>
      <c r="J24" s="9">
        <f t="shared" si="8"/>
        <v>235.68</v>
      </c>
    </row>
    <row r="25" spans="1:10" x14ac:dyDescent="0.35">
      <c r="A25" s="17">
        <v>44895</v>
      </c>
      <c r="B25" s="11" t="s">
        <v>17</v>
      </c>
      <c r="C25" s="10" t="s">
        <v>35</v>
      </c>
      <c r="D25" s="11">
        <v>52</v>
      </c>
      <c r="E25" s="10" t="s">
        <v>20</v>
      </c>
      <c r="F25" s="11">
        <v>8</v>
      </c>
      <c r="G25" s="11">
        <v>4</v>
      </c>
      <c r="H25" s="8">
        <f t="shared" si="6"/>
        <v>156</v>
      </c>
      <c r="I25" s="8">
        <f t="shared" si="7"/>
        <v>79.680000000000007</v>
      </c>
      <c r="J25" s="9">
        <f t="shared" si="8"/>
        <v>235.68</v>
      </c>
    </row>
    <row r="26" spans="1:10" x14ac:dyDescent="0.35">
      <c r="A26" s="17"/>
      <c r="B26" s="11"/>
      <c r="C26" s="10"/>
      <c r="D26" s="11"/>
      <c r="E26" s="10"/>
      <c r="F26" s="11"/>
      <c r="G26" s="11"/>
      <c r="H26" s="8">
        <f t="shared" si="6"/>
        <v>0</v>
      </c>
      <c r="I26" s="8">
        <f t="shared" si="7"/>
        <v>0</v>
      </c>
      <c r="J26" s="9">
        <f t="shared" si="8"/>
        <v>0</v>
      </c>
    </row>
    <row r="27" spans="1:10" x14ac:dyDescent="0.35">
      <c r="A27" s="17"/>
      <c r="B27" s="11"/>
      <c r="C27" s="10"/>
      <c r="D27" s="11"/>
      <c r="E27" s="10"/>
      <c r="F27" s="11"/>
      <c r="G27" s="11"/>
      <c r="H27" s="8">
        <f t="shared" ref="H27" si="9">D27*3</f>
        <v>0</v>
      </c>
      <c r="I27" s="8">
        <f t="shared" ref="I27" si="10">G27*19.92</f>
        <v>0</v>
      </c>
      <c r="J27" s="9">
        <f t="shared" ref="J27" si="11">SUM(H27:I27)</f>
        <v>0</v>
      </c>
    </row>
    <row r="28" spans="1:10" x14ac:dyDescent="0.35">
      <c r="A28" s="17"/>
      <c r="B28" s="11"/>
      <c r="C28" s="10"/>
      <c r="D28" s="11"/>
      <c r="E28" s="10"/>
      <c r="F28" s="11"/>
      <c r="G28" s="11"/>
      <c r="H28" s="8">
        <f t="shared" si="0"/>
        <v>0</v>
      </c>
      <c r="I28" s="8">
        <f t="shared" si="1"/>
        <v>0</v>
      </c>
      <c r="J28" s="9">
        <f t="shared" si="2"/>
        <v>0</v>
      </c>
    </row>
    <row r="29" spans="1:10" x14ac:dyDescent="0.35">
      <c r="A29" s="17"/>
      <c r="B29" s="11"/>
      <c r="C29" s="10"/>
      <c r="D29" s="11"/>
      <c r="E29" s="10"/>
      <c r="F29" s="11"/>
      <c r="G29" s="11"/>
      <c r="H29" s="8">
        <f t="shared" si="0"/>
        <v>0</v>
      </c>
      <c r="I29" s="8">
        <f t="shared" si="1"/>
        <v>0</v>
      </c>
      <c r="J29" s="9">
        <f t="shared" si="2"/>
        <v>0</v>
      </c>
    </row>
    <row r="30" spans="1:10" x14ac:dyDescent="0.35">
      <c r="A30" s="28" t="s">
        <v>12</v>
      </c>
      <c r="B30" s="28"/>
      <c r="C30" s="28"/>
      <c r="D30" s="28"/>
      <c r="E30" s="28"/>
      <c r="F30" s="28"/>
      <c r="G30" s="28"/>
      <c r="H30" s="28"/>
      <c r="I30" s="28"/>
      <c r="J30" s="28"/>
    </row>
    <row r="31" spans="1:10" s="25" customFormat="1" x14ac:dyDescent="0.35">
      <c r="A31" s="26">
        <v>44879</v>
      </c>
      <c r="B31" s="24" t="s">
        <v>17</v>
      </c>
      <c r="C31" s="24" t="s">
        <v>39</v>
      </c>
      <c r="D31" s="24">
        <v>16</v>
      </c>
      <c r="E31" s="29" t="s">
        <v>40</v>
      </c>
      <c r="F31" s="24">
        <v>2</v>
      </c>
      <c r="G31" s="24">
        <v>3</v>
      </c>
      <c r="H31" s="8">
        <f t="shared" ref="H31" si="12">D31*3</f>
        <v>48</v>
      </c>
      <c r="I31" s="8">
        <f t="shared" ref="I31" si="13">G31*16.05</f>
        <v>48.150000000000006</v>
      </c>
      <c r="J31" s="9">
        <f t="shared" ref="J31" si="14">SUM(H31:I31)</f>
        <v>96.15</v>
      </c>
    </row>
    <row r="32" spans="1:10" x14ac:dyDescent="0.35">
      <c r="A32" s="17"/>
      <c r="B32" s="11"/>
      <c r="C32" s="10"/>
      <c r="D32" s="11"/>
      <c r="E32" s="10"/>
      <c r="F32" s="11"/>
      <c r="G32" s="11"/>
      <c r="H32" s="8">
        <f t="shared" ref="H32" si="15">D32*3</f>
        <v>0</v>
      </c>
      <c r="I32" s="8">
        <f t="shared" ref="I32:I36" si="16">G32*16.05</f>
        <v>0</v>
      </c>
      <c r="J32" s="9">
        <f t="shared" ref="J32" si="17">SUM(H32:I32)</f>
        <v>0</v>
      </c>
    </row>
    <row r="33" spans="1:10" x14ac:dyDescent="0.35">
      <c r="A33" s="17"/>
      <c r="B33" s="11"/>
      <c r="C33" s="10"/>
      <c r="D33" s="11"/>
      <c r="E33" s="10"/>
      <c r="F33" s="11"/>
      <c r="G33" s="11"/>
      <c r="H33" s="8">
        <f>D33*3</f>
        <v>0</v>
      </c>
      <c r="I33" s="8">
        <f t="shared" si="16"/>
        <v>0</v>
      </c>
      <c r="J33" s="9">
        <f>SUM(H33:I33)</f>
        <v>0</v>
      </c>
    </row>
    <row r="34" spans="1:10" x14ac:dyDescent="0.35">
      <c r="A34" s="17"/>
      <c r="B34" s="11"/>
      <c r="C34" s="10"/>
      <c r="D34" s="11"/>
      <c r="E34" s="10"/>
      <c r="F34" s="11"/>
      <c r="G34" s="11"/>
      <c r="H34" s="8">
        <f t="shared" ref="H34:H35" si="18">D34*3</f>
        <v>0</v>
      </c>
      <c r="I34" s="8">
        <f t="shared" ref="I34:I35" si="19">G34*16.05</f>
        <v>0</v>
      </c>
      <c r="J34" s="9">
        <f t="shared" ref="J34:J35" si="20">SUM(H34:I34)</f>
        <v>0</v>
      </c>
    </row>
    <row r="35" spans="1:10" x14ac:dyDescent="0.35">
      <c r="A35" s="17"/>
      <c r="B35" s="11"/>
      <c r="C35" s="10"/>
      <c r="D35" s="11"/>
      <c r="E35" s="10"/>
      <c r="F35" s="11"/>
      <c r="G35" s="11"/>
      <c r="H35" s="8">
        <f t="shared" si="18"/>
        <v>0</v>
      </c>
      <c r="I35" s="8">
        <f t="shared" si="19"/>
        <v>0</v>
      </c>
      <c r="J35" s="9">
        <f t="shared" si="20"/>
        <v>0</v>
      </c>
    </row>
    <row r="36" spans="1:10" x14ac:dyDescent="0.35">
      <c r="A36" s="17"/>
      <c r="B36" s="11"/>
      <c r="C36" s="10"/>
      <c r="D36" s="11"/>
      <c r="E36" s="10"/>
      <c r="F36" s="11"/>
      <c r="G36" s="11"/>
      <c r="H36" s="8">
        <f t="shared" ref="H36" si="21">D36*3</f>
        <v>0</v>
      </c>
      <c r="I36" s="8">
        <f t="shared" si="16"/>
        <v>0</v>
      </c>
      <c r="J36" s="9">
        <f t="shared" ref="J36" si="22">SUM(H36:I36)</f>
        <v>0</v>
      </c>
    </row>
    <row r="37" spans="1:10" x14ac:dyDescent="0.35">
      <c r="A37" s="28" t="s">
        <v>13</v>
      </c>
      <c r="B37" s="28"/>
      <c r="C37" s="28"/>
      <c r="D37" s="28"/>
      <c r="E37" s="28"/>
      <c r="F37" s="28"/>
      <c r="G37" s="28"/>
      <c r="H37" s="28"/>
      <c r="I37" s="28"/>
      <c r="J37" s="28"/>
    </row>
    <row r="38" spans="1:10" x14ac:dyDescent="0.35">
      <c r="A38" s="17">
        <v>44870</v>
      </c>
      <c r="B38" s="11" t="s">
        <v>17</v>
      </c>
      <c r="C38" s="10" t="s">
        <v>36</v>
      </c>
      <c r="D38" s="11">
        <v>37</v>
      </c>
      <c r="E38" s="10" t="s">
        <v>37</v>
      </c>
      <c r="F38" s="11">
        <v>2</v>
      </c>
      <c r="G38" s="11">
        <v>6</v>
      </c>
      <c r="H38" s="8">
        <f t="shared" ref="H38" si="23">D38*3</f>
        <v>111</v>
      </c>
      <c r="I38" s="8">
        <f t="shared" ref="I38" si="24">G38*19.92</f>
        <v>119.52000000000001</v>
      </c>
      <c r="J38" s="9">
        <f t="shared" ref="J38" si="25">SUM(H38:I38)</f>
        <v>230.52</v>
      </c>
    </row>
    <row r="39" spans="1:10" x14ac:dyDescent="0.35">
      <c r="A39" s="17"/>
      <c r="B39" s="11"/>
      <c r="C39" s="10"/>
      <c r="D39" s="11"/>
      <c r="E39" s="10"/>
      <c r="F39" s="11"/>
      <c r="G39" s="11"/>
      <c r="H39" s="8">
        <f t="shared" ref="H39:H42" si="26">D39*3</f>
        <v>0</v>
      </c>
      <c r="I39" s="8">
        <f t="shared" ref="I39" si="27">G39*19.9</f>
        <v>0</v>
      </c>
      <c r="J39" s="9">
        <f t="shared" ref="J39:J41" si="28">SUM(H39:I39)</f>
        <v>0</v>
      </c>
    </row>
    <row r="40" spans="1:10" x14ac:dyDescent="0.35">
      <c r="A40" s="17"/>
      <c r="B40" s="11"/>
      <c r="C40" s="10"/>
      <c r="D40" s="11"/>
      <c r="E40" s="10"/>
      <c r="F40" s="11"/>
      <c r="G40" s="11"/>
      <c r="H40" s="8">
        <f t="shared" si="26"/>
        <v>0</v>
      </c>
      <c r="I40" s="8">
        <f t="shared" ref="I40" si="29">G40*19.92</f>
        <v>0</v>
      </c>
      <c r="J40" s="9">
        <f t="shared" si="28"/>
        <v>0</v>
      </c>
    </row>
    <row r="41" spans="1:10" x14ac:dyDescent="0.35">
      <c r="A41" s="17"/>
      <c r="B41" s="11"/>
      <c r="C41" s="10"/>
      <c r="D41" s="11"/>
      <c r="E41" s="10"/>
      <c r="F41" s="11"/>
      <c r="G41" s="11"/>
      <c r="H41" s="8">
        <f t="shared" si="26"/>
        <v>0</v>
      </c>
      <c r="I41" s="8">
        <f t="shared" ref="I41" si="30">G41*19.9</f>
        <v>0</v>
      </c>
      <c r="J41" s="9">
        <f t="shared" si="28"/>
        <v>0</v>
      </c>
    </row>
    <row r="42" spans="1:10" x14ac:dyDescent="0.35">
      <c r="A42" s="17"/>
      <c r="B42" s="11"/>
      <c r="C42" s="10"/>
      <c r="D42" s="11"/>
      <c r="E42" s="10"/>
      <c r="F42" s="11"/>
      <c r="G42" s="11"/>
      <c r="H42" s="8">
        <f t="shared" si="26"/>
        <v>0</v>
      </c>
      <c r="I42" s="8">
        <f>G42*19.92</f>
        <v>0</v>
      </c>
      <c r="J42" s="9">
        <f>SUM(H42:I42)</f>
        <v>0</v>
      </c>
    </row>
    <row r="43" spans="1:10" x14ac:dyDescent="0.35">
      <c r="A43" s="17"/>
      <c r="B43" s="11"/>
      <c r="C43" s="10"/>
      <c r="D43" s="11"/>
      <c r="E43" s="10"/>
      <c r="F43" s="11"/>
      <c r="G43" s="11"/>
      <c r="H43" s="8">
        <f t="shared" ref="H43:H44" si="31">D43*3</f>
        <v>0</v>
      </c>
      <c r="I43" s="8">
        <f>G43*19.92</f>
        <v>0</v>
      </c>
      <c r="J43" s="9">
        <f t="shared" ref="J43:J44" si="32">SUM(H43:I43)</f>
        <v>0</v>
      </c>
    </row>
    <row r="44" spans="1:10" x14ac:dyDescent="0.35">
      <c r="A44" s="17"/>
      <c r="B44" s="11"/>
      <c r="C44" s="10"/>
      <c r="D44" s="11"/>
      <c r="E44" s="10"/>
      <c r="F44" s="11"/>
      <c r="G44" s="11"/>
      <c r="H44" s="8">
        <f t="shared" si="31"/>
        <v>0</v>
      </c>
      <c r="I44" s="8">
        <f>G44*19.9</f>
        <v>0</v>
      </c>
      <c r="J44" s="9">
        <f t="shared" si="32"/>
        <v>0</v>
      </c>
    </row>
    <row r="45" spans="1:10" x14ac:dyDescent="0.35">
      <c r="A45" s="28" t="s">
        <v>14</v>
      </c>
      <c r="B45" s="28"/>
      <c r="C45" s="28"/>
      <c r="D45" s="28"/>
      <c r="E45" s="28"/>
      <c r="F45" s="28"/>
      <c r="G45" s="28"/>
      <c r="H45" s="28"/>
      <c r="I45" s="28"/>
      <c r="J45" s="28"/>
    </row>
    <row r="46" spans="1:10" x14ac:dyDescent="0.35">
      <c r="A46" s="17">
        <v>44866</v>
      </c>
      <c r="B46" s="11" t="s">
        <v>16</v>
      </c>
      <c r="C46" s="10" t="s">
        <v>32</v>
      </c>
      <c r="D46" s="11">
        <v>24</v>
      </c>
      <c r="E46" s="10" t="s">
        <v>20</v>
      </c>
      <c r="F46" s="11">
        <v>2</v>
      </c>
      <c r="G46" s="11">
        <v>0</v>
      </c>
      <c r="H46" s="8">
        <f>D46*3</f>
        <v>72</v>
      </c>
      <c r="I46" s="8">
        <f t="shared" ref="I46:I49" si="33">G46*16.05</f>
        <v>0</v>
      </c>
      <c r="J46" s="9">
        <f>SUM(H46:I46)</f>
        <v>72</v>
      </c>
    </row>
    <row r="47" spans="1:10" x14ac:dyDescent="0.35">
      <c r="A47" s="17">
        <v>44867</v>
      </c>
      <c r="B47" s="11" t="s">
        <v>16</v>
      </c>
      <c r="C47" s="10" t="s">
        <v>32</v>
      </c>
      <c r="D47" s="11">
        <v>24</v>
      </c>
      <c r="E47" s="10" t="s">
        <v>20</v>
      </c>
      <c r="F47" s="11">
        <v>2</v>
      </c>
      <c r="G47" s="11">
        <v>0</v>
      </c>
      <c r="H47" s="8">
        <f t="shared" ref="H47:H49" si="34">D47*3</f>
        <v>72</v>
      </c>
      <c r="I47" s="8">
        <f t="shared" si="33"/>
        <v>0</v>
      </c>
      <c r="J47" s="9">
        <f t="shared" ref="J47:J48" si="35">SUM(H47:I47)</f>
        <v>72</v>
      </c>
    </row>
    <row r="48" spans="1:10" x14ac:dyDescent="0.35">
      <c r="A48" s="17">
        <v>44868</v>
      </c>
      <c r="B48" s="11" t="s">
        <v>16</v>
      </c>
      <c r="C48" s="10" t="s">
        <v>32</v>
      </c>
      <c r="D48" s="11">
        <v>24</v>
      </c>
      <c r="E48" s="10" t="s">
        <v>20</v>
      </c>
      <c r="F48" s="11">
        <v>2</v>
      </c>
      <c r="G48" s="11">
        <v>0</v>
      </c>
      <c r="H48" s="8">
        <f t="shared" si="34"/>
        <v>72</v>
      </c>
      <c r="I48" s="8">
        <f t="shared" si="33"/>
        <v>0</v>
      </c>
      <c r="J48" s="9">
        <f t="shared" si="35"/>
        <v>72</v>
      </c>
    </row>
    <row r="49" spans="1:10" x14ac:dyDescent="0.35">
      <c r="A49" s="17">
        <v>44869</v>
      </c>
      <c r="B49" s="11" t="s">
        <v>16</v>
      </c>
      <c r="C49" s="10" t="s">
        <v>19</v>
      </c>
      <c r="D49" s="11">
        <v>16</v>
      </c>
      <c r="E49" s="10" t="s">
        <v>20</v>
      </c>
      <c r="F49" s="11">
        <v>2</v>
      </c>
      <c r="G49" s="11">
        <v>0</v>
      </c>
      <c r="H49" s="8">
        <f t="shared" si="34"/>
        <v>48</v>
      </c>
      <c r="I49" s="8">
        <f t="shared" si="33"/>
        <v>0</v>
      </c>
      <c r="J49" s="9">
        <f t="shared" ref="J49" si="36">SUM(H49:I49)</f>
        <v>48</v>
      </c>
    </row>
    <row r="50" spans="1:10" x14ac:dyDescent="0.35">
      <c r="A50" s="17">
        <v>44869</v>
      </c>
      <c r="B50" s="11" t="s">
        <v>16</v>
      </c>
      <c r="C50" s="10" t="s">
        <v>42</v>
      </c>
      <c r="D50" s="11">
        <v>24</v>
      </c>
      <c r="E50" s="10" t="s">
        <v>43</v>
      </c>
      <c r="F50" s="11">
        <v>2</v>
      </c>
      <c r="G50" s="11">
        <v>0</v>
      </c>
      <c r="H50" s="8">
        <f t="shared" ref="H50:H51" si="37">D50*3</f>
        <v>72</v>
      </c>
      <c r="I50" s="8">
        <f t="shared" ref="I50:I51" si="38">G50*16.05</f>
        <v>0</v>
      </c>
      <c r="J50" s="9">
        <f t="shared" ref="J50:J51" si="39">SUM(H50:I50)</f>
        <v>72</v>
      </c>
    </row>
    <row r="51" spans="1:10" x14ac:dyDescent="0.35">
      <c r="A51" s="17">
        <v>44870</v>
      </c>
      <c r="B51" s="11" t="s">
        <v>18</v>
      </c>
      <c r="C51" s="10" t="s">
        <v>44</v>
      </c>
      <c r="D51" s="11">
        <v>2</v>
      </c>
      <c r="E51" s="10" t="s">
        <v>45</v>
      </c>
      <c r="F51" s="11">
        <v>1</v>
      </c>
      <c r="G51" s="11">
        <v>0</v>
      </c>
      <c r="H51" s="8">
        <f t="shared" si="37"/>
        <v>6</v>
      </c>
      <c r="I51" s="8">
        <f t="shared" si="38"/>
        <v>0</v>
      </c>
      <c r="J51" s="9">
        <f t="shared" si="39"/>
        <v>6</v>
      </c>
    </row>
    <row r="52" spans="1:10" x14ac:dyDescent="0.35">
      <c r="A52" s="17">
        <v>44874</v>
      </c>
      <c r="B52" s="11" t="s">
        <v>16</v>
      </c>
      <c r="C52" s="10" t="s">
        <v>32</v>
      </c>
      <c r="D52" s="11">
        <v>24</v>
      </c>
      <c r="E52" s="10" t="s">
        <v>20</v>
      </c>
      <c r="F52" s="11">
        <v>2</v>
      </c>
      <c r="G52" s="11">
        <v>0</v>
      </c>
      <c r="H52" s="8">
        <f t="shared" ref="H52:H70" si="40">D52*3</f>
        <v>72</v>
      </c>
      <c r="I52" s="8">
        <f t="shared" ref="I52:I70" si="41">G52*16.05</f>
        <v>0</v>
      </c>
      <c r="J52" s="9">
        <f t="shared" ref="J52:J54" si="42">SUM(H52:I52)</f>
        <v>72</v>
      </c>
    </row>
    <row r="53" spans="1:10" x14ac:dyDescent="0.35">
      <c r="A53" s="17">
        <v>44875</v>
      </c>
      <c r="B53" s="11" t="s">
        <v>16</v>
      </c>
      <c r="C53" s="10" t="s">
        <v>32</v>
      </c>
      <c r="D53" s="11">
        <v>24</v>
      </c>
      <c r="E53" s="10" t="s">
        <v>20</v>
      </c>
      <c r="F53" s="11">
        <v>2</v>
      </c>
      <c r="G53" s="11">
        <v>0</v>
      </c>
      <c r="H53" s="8">
        <f t="shared" si="40"/>
        <v>72</v>
      </c>
      <c r="I53" s="8">
        <f t="shared" si="41"/>
        <v>0</v>
      </c>
      <c r="J53" s="9">
        <f t="shared" si="42"/>
        <v>72</v>
      </c>
    </row>
    <row r="54" spans="1:10" x14ac:dyDescent="0.35">
      <c r="A54" s="17">
        <v>44876</v>
      </c>
      <c r="B54" s="11" t="s">
        <v>16</v>
      </c>
      <c r="C54" s="10" t="s">
        <v>19</v>
      </c>
      <c r="D54" s="11">
        <v>16</v>
      </c>
      <c r="E54" s="10" t="s">
        <v>20</v>
      </c>
      <c r="F54" s="11">
        <v>2</v>
      </c>
      <c r="G54" s="11">
        <v>0</v>
      </c>
      <c r="H54" s="8">
        <f t="shared" si="40"/>
        <v>48</v>
      </c>
      <c r="I54" s="8">
        <f t="shared" si="41"/>
        <v>0</v>
      </c>
      <c r="J54" s="9">
        <f t="shared" si="42"/>
        <v>48</v>
      </c>
    </row>
    <row r="55" spans="1:10" x14ac:dyDescent="0.35">
      <c r="A55" s="17">
        <v>44879</v>
      </c>
      <c r="B55" s="11" t="s">
        <v>16</v>
      </c>
      <c r="C55" s="10" t="s">
        <v>32</v>
      </c>
      <c r="D55" s="11">
        <v>24</v>
      </c>
      <c r="E55" s="10" t="s">
        <v>20</v>
      </c>
      <c r="F55" s="11">
        <v>2</v>
      </c>
      <c r="G55" s="11">
        <v>0</v>
      </c>
      <c r="H55" s="8">
        <f t="shared" si="40"/>
        <v>72</v>
      </c>
      <c r="I55" s="8">
        <f t="shared" si="41"/>
        <v>0</v>
      </c>
      <c r="J55" s="9">
        <f t="shared" ref="J55" si="43">SUM(H55:I55)</f>
        <v>72</v>
      </c>
    </row>
    <row r="56" spans="1:10" x14ac:dyDescent="0.35">
      <c r="A56" s="17">
        <v>44880</v>
      </c>
      <c r="B56" s="11" t="s">
        <v>16</v>
      </c>
      <c r="C56" s="10" t="s">
        <v>32</v>
      </c>
      <c r="D56" s="11">
        <v>24</v>
      </c>
      <c r="E56" s="10" t="s">
        <v>20</v>
      </c>
      <c r="F56" s="11">
        <v>2</v>
      </c>
      <c r="G56" s="11">
        <v>0</v>
      </c>
      <c r="H56" s="8">
        <f t="shared" si="40"/>
        <v>72</v>
      </c>
      <c r="I56" s="8">
        <f t="shared" si="41"/>
        <v>0</v>
      </c>
      <c r="J56" s="9">
        <f t="shared" ref="J56:J57" si="44">SUM(H56:I56)</f>
        <v>72</v>
      </c>
    </row>
    <row r="57" spans="1:10" x14ac:dyDescent="0.35">
      <c r="A57" s="17">
        <v>44881</v>
      </c>
      <c r="B57" s="11" t="s">
        <v>16</v>
      </c>
      <c r="C57" s="10" t="s">
        <v>32</v>
      </c>
      <c r="D57" s="11">
        <v>24</v>
      </c>
      <c r="E57" s="10" t="s">
        <v>20</v>
      </c>
      <c r="F57" s="11">
        <v>2</v>
      </c>
      <c r="G57" s="11">
        <v>0</v>
      </c>
      <c r="H57" s="8">
        <f t="shared" si="40"/>
        <v>72</v>
      </c>
      <c r="I57" s="8">
        <f t="shared" si="41"/>
        <v>0</v>
      </c>
      <c r="J57" s="9">
        <f t="shared" si="44"/>
        <v>72</v>
      </c>
    </row>
    <row r="58" spans="1:10" x14ac:dyDescent="0.35">
      <c r="A58" s="17">
        <v>44882</v>
      </c>
      <c r="B58" s="11" t="s">
        <v>16</v>
      </c>
      <c r="C58" s="10" t="s">
        <v>32</v>
      </c>
      <c r="D58" s="11">
        <v>24</v>
      </c>
      <c r="E58" s="10" t="s">
        <v>20</v>
      </c>
      <c r="F58" s="11">
        <v>2</v>
      </c>
      <c r="G58" s="11">
        <v>0</v>
      </c>
      <c r="H58" s="8">
        <f t="shared" si="40"/>
        <v>72</v>
      </c>
      <c r="I58" s="8">
        <f t="shared" si="41"/>
        <v>0</v>
      </c>
      <c r="J58" s="9">
        <f t="shared" ref="J58" si="45">SUM(H58:I58)</f>
        <v>72</v>
      </c>
    </row>
    <row r="59" spans="1:10" x14ac:dyDescent="0.35">
      <c r="A59" s="17">
        <v>44883</v>
      </c>
      <c r="B59" s="11" t="s">
        <v>16</v>
      </c>
      <c r="C59" s="10" t="s">
        <v>19</v>
      </c>
      <c r="D59" s="11">
        <v>16</v>
      </c>
      <c r="E59" s="10" t="s">
        <v>20</v>
      </c>
      <c r="F59" s="11">
        <v>2</v>
      </c>
      <c r="G59" s="11">
        <v>0</v>
      </c>
      <c r="H59" s="8">
        <f t="shared" si="40"/>
        <v>48</v>
      </c>
      <c r="I59" s="8">
        <f t="shared" si="41"/>
        <v>0</v>
      </c>
      <c r="J59" s="9">
        <f t="shared" ref="J59" si="46">SUM(H59:I59)</f>
        <v>48</v>
      </c>
    </row>
    <row r="60" spans="1:10" x14ac:dyDescent="0.35">
      <c r="A60" s="17">
        <v>44883</v>
      </c>
      <c r="B60" s="11" t="s">
        <v>16</v>
      </c>
      <c r="C60" s="10" t="s">
        <v>46</v>
      </c>
      <c r="D60" s="11">
        <v>167</v>
      </c>
      <c r="E60" s="10" t="s">
        <v>20</v>
      </c>
      <c r="F60" s="11">
        <v>2</v>
      </c>
      <c r="G60" s="11">
        <v>0</v>
      </c>
      <c r="H60" s="8">
        <f t="shared" si="40"/>
        <v>501</v>
      </c>
      <c r="I60" s="8">
        <f t="shared" si="41"/>
        <v>0</v>
      </c>
      <c r="J60" s="9">
        <f t="shared" ref="J60" si="47">SUM(H60:I60)</f>
        <v>501</v>
      </c>
    </row>
    <row r="61" spans="1:10" x14ac:dyDescent="0.35">
      <c r="A61" s="17">
        <v>44886</v>
      </c>
      <c r="B61" s="11" t="s">
        <v>16</v>
      </c>
      <c r="C61" s="10" t="s">
        <v>32</v>
      </c>
      <c r="D61" s="11">
        <v>24</v>
      </c>
      <c r="E61" s="10" t="s">
        <v>20</v>
      </c>
      <c r="F61" s="11">
        <v>2</v>
      </c>
      <c r="G61" s="11">
        <v>0</v>
      </c>
      <c r="H61" s="8">
        <f t="shared" si="40"/>
        <v>72</v>
      </c>
      <c r="I61" s="8">
        <f t="shared" si="41"/>
        <v>0</v>
      </c>
      <c r="J61" s="9">
        <f t="shared" ref="J61" si="48">SUM(H61:I61)</f>
        <v>72</v>
      </c>
    </row>
    <row r="62" spans="1:10" x14ac:dyDescent="0.35">
      <c r="A62" s="17">
        <v>44887</v>
      </c>
      <c r="B62" s="11" t="s">
        <v>16</v>
      </c>
      <c r="C62" s="10" t="s">
        <v>32</v>
      </c>
      <c r="D62" s="11">
        <v>24</v>
      </c>
      <c r="E62" s="10" t="s">
        <v>20</v>
      </c>
      <c r="F62" s="11">
        <v>2</v>
      </c>
      <c r="G62" s="11">
        <v>0</v>
      </c>
      <c r="H62" s="8">
        <f t="shared" si="40"/>
        <v>72</v>
      </c>
      <c r="I62" s="8">
        <f t="shared" si="41"/>
        <v>0</v>
      </c>
      <c r="J62" s="9">
        <f t="shared" ref="J62:J63" si="49">SUM(H62:I62)</f>
        <v>72</v>
      </c>
    </row>
    <row r="63" spans="1:10" x14ac:dyDescent="0.35">
      <c r="A63" s="17">
        <v>44893</v>
      </c>
      <c r="B63" s="11" t="s">
        <v>16</v>
      </c>
      <c r="C63" s="10" t="s">
        <v>32</v>
      </c>
      <c r="D63" s="11">
        <v>24</v>
      </c>
      <c r="E63" s="10" t="s">
        <v>20</v>
      </c>
      <c r="F63" s="11">
        <v>2</v>
      </c>
      <c r="G63" s="11">
        <v>0</v>
      </c>
      <c r="H63" s="8">
        <f t="shared" si="40"/>
        <v>72</v>
      </c>
      <c r="I63" s="8">
        <f t="shared" si="41"/>
        <v>0</v>
      </c>
      <c r="J63" s="9">
        <f t="shared" si="49"/>
        <v>72</v>
      </c>
    </row>
    <row r="64" spans="1:10" x14ac:dyDescent="0.35">
      <c r="A64" s="17">
        <v>44894</v>
      </c>
      <c r="B64" s="11" t="s">
        <v>18</v>
      </c>
      <c r="C64" s="10" t="s">
        <v>47</v>
      </c>
      <c r="D64" s="11">
        <v>154</v>
      </c>
      <c r="E64" s="10" t="s">
        <v>48</v>
      </c>
      <c r="F64" s="11">
        <v>2</v>
      </c>
      <c r="G64" s="11">
        <v>0</v>
      </c>
      <c r="H64" s="8">
        <f t="shared" si="40"/>
        <v>462</v>
      </c>
      <c r="I64" s="8">
        <f t="shared" si="41"/>
        <v>0</v>
      </c>
      <c r="J64" s="9">
        <f t="shared" ref="J64" si="50">SUM(H64:I64)</f>
        <v>462</v>
      </c>
    </row>
    <row r="65" spans="1:10" x14ac:dyDescent="0.35">
      <c r="A65" s="17">
        <v>44894</v>
      </c>
      <c r="B65" s="11" t="s">
        <v>16</v>
      </c>
      <c r="C65" s="10" t="s">
        <v>32</v>
      </c>
      <c r="D65" s="11">
        <v>24</v>
      </c>
      <c r="E65" s="10" t="s">
        <v>20</v>
      </c>
      <c r="F65" s="11">
        <v>2</v>
      </c>
      <c r="G65" s="11">
        <v>0</v>
      </c>
      <c r="H65" s="8">
        <f t="shared" si="40"/>
        <v>72</v>
      </c>
      <c r="I65" s="8">
        <f t="shared" si="41"/>
        <v>0</v>
      </c>
      <c r="J65" s="9">
        <f t="shared" ref="J65:J66" si="51">SUM(H65:I65)</f>
        <v>72</v>
      </c>
    </row>
    <row r="66" spans="1:10" x14ac:dyDescent="0.35">
      <c r="A66" s="17">
        <v>44895</v>
      </c>
      <c r="B66" s="11" t="s">
        <v>16</v>
      </c>
      <c r="C66" s="10" t="s">
        <v>32</v>
      </c>
      <c r="D66" s="11">
        <v>24</v>
      </c>
      <c r="E66" s="10" t="s">
        <v>20</v>
      </c>
      <c r="F66" s="11">
        <v>2</v>
      </c>
      <c r="G66" s="11">
        <v>0</v>
      </c>
      <c r="H66" s="8">
        <f t="shared" si="40"/>
        <v>72</v>
      </c>
      <c r="I66" s="8">
        <f t="shared" si="41"/>
        <v>0</v>
      </c>
      <c r="J66" s="9">
        <f t="shared" si="51"/>
        <v>72</v>
      </c>
    </row>
    <row r="67" spans="1:10" x14ac:dyDescent="0.35">
      <c r="A67" s="17"/>
      <c r="B67" s="11"/>
      <c r="C67" s="10"/>
      <c r="D67" s="11"/>
      <c r="E67" s="10"/>
      <c r="F67" s="11"/>
      <c r="G67" s="11">
        <v>0</v>
      </c>
      <c r="H67" s="8">
        <f t="shared" si="40"/>
        <v>0</v>
      </c>
      <c r="I67" s="8">
        <f t="shared" si="41"/>
        <v>0</v>
      </c>
      <c r="J67" s="9">
        <f t="shared" ref="J67" si="52">SUM(H67:I67)</f>
        <v>0</v>
      </c>
    </row>
    <row r="68" spans="1:10" x14ac:dyDescent="0.35">
      <c r="A68" s="17"/>
      <c r="B68" s="11"/>
      <c r="C68" s="10"/>
      <c r="D68" s="11"/>
      <c r="E68" s="10"/>
      <c r="F68" s="11"/>
      <c r="G68" s="11">
        <v>0</v>
      </c>
      <c r="H68" s="8">
        <f t="shared" si="40"/>
        <v>0</v>
      </c>
      <c r="I68" s="8">
        <f t="shared" si="41"/>
        <v>0</v>
      </c>
      <c r="J68" s="9">
        <f t="shared" ref="J68:J69" si="53">SUM(H68:I68)</f>
        <v>0</v>
      </c>
    </row>
    <row r="69" spans="1:10" x14ac:dyDescent="0.35">
      <c r="A69" s="17"/>
      <c r="B69" s="11"/>
      <c r="C69" s="10"/>
      <c r="D69" s="11"/>
      <c r="E69" s="10"/>
      <c r="F69" s="11"/>
      <c r="G69" s="11">
        <v>0</v>
      </c>
      <c r="H69" s="8">
        <f t="shared" si="40"/>
        <v>0</v>
      </c>
      <c r="I69" s="8">
        <f t="shared" si="41"/>
        <v>0</v>
      </c>
      <c r="J69" s="9">
        <f t="shared" si="53"/>
        <v>0</v>
      </c>
    </row>
    <row r="70" spans="1:10" x14ac:dyDescent="0.35">
      <c r="A70" s="17"/>
      <c r="B70" s="11"/>
      <c r="C70" s="10"/>
      <c r="D70" s="11"/>
      <c r="E70" s="10"/>
      <c r="F70" s="11"/>
      <c r="G70" s="11">
        <v>0</v>
      </c>
      <c r="H70" s="8">
        <f t="shared" si="40"/>
        <v>0</v>
      </c>
      <c r="I70" s="8">
        <f t="shared" si="41"/>
        <v>0</v>
      </c>
      <c r="J70" s="9">
        <f t="shared" ref="J70" si="54">SUM(H70:I70)</f>
        <v>0</v>
      </c>
    </row>
    <row r="71" spans="1:10" x14ac:dyDescent="0.35">
      <c r="A71" s="17"/>
      <c r="B71" s="11"/>
      <c r="C71" s="10"/>
      <c r="D71" s="11"/>
      <c r="E71" s="10"/>
      <c r="F71" s="11"/>
      <c r="G71" s="11">
        <v>0</v>
      </c>
      <c r="H71" s="8">
        <f t="shared" ref="H71" si="55">D71*3</f>
        <v>0</v>
      </c>
      <c r="I71" s="8">
        <f t="shared" ref="I71" si="56">G71*16.05</f>
        <v>0</v>
      </c>
      <c r="J71" s="9">
        <f t="shared" ref="J71" si="57">SUM(H71:I71)</f>
        <v>0</v>
      </c>
    </row>
    <row r="72" spans="1:10" s="18" customFormat="1" ht="15.5" x14ac:dyDescent="0.35">
      <c r="A72" s="12"/>
      <c r="B72" s="14" t="s">
        <v>15</v>
      </c>
      <c r="C72" s="13"/>
      <c r="D72" s="14">
        <f>SUM(D30:D71)</f>
        <v>784</v>
      </c>
      <c r="E72" s="13"/>
      <c r="F72" s="14"/>
      <c r="G72" s="14">
        <f>SUM(G5:G71)</f>
        <v>85</v>
      </c>
      <c r="H72" s="15">
        <f>SUM(H5:H71)</f>
        <v>5328</v>
      </c>
      <c r="I72" s="15">
        <f>SUM(I5:I71)</f>
        <v>1681.5900000000006</v>
      </c>
      <c r="J72" s="16">
        <f t="shared" ref="J72" si="58">SUM(H72:I72)</f>
        <v>7009.59</v>
      </c>
    </row>
    <row r="1048576" spans="7:7" x14ac:dyDescent="0.35">
      <c r="G1048576">
        <f>SUM(G30:G1048575)</f>
        <v>94</v>
      </c>
    </row>
  </sheetData>
  <mergeCells count="4">
    <mergeCell ref="A4:J4"/>
    <mergeCell ref="A30:J30"/>
    <mergeCell ref="A37:J37"/>
    <mergeCell ref="A45:J45"/>
  </mergeCells>
  <pageMargins left="0.7" right="0.7" top="0.75" bottom="0.75" header="0.3" footer="0.3"/>
  <pageSetup scale="9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5"/>
  <sheetViews>
    <sheetView tabSelected="1" topLeftCell="A25" workbookViewId="0">
      <selection activeCell="J11" sqref="J11"/>
    </sheetView>
  </sheetViews>
  <sheetFormatPr defaultRowHeight="14.5" x14ac:dyDescent="0.35"/>
  <cols>
    <col min="1" max="1" width="10.7265625" bestFit="1" customWidth="1"/>
    <col min="2" max="2" width="15.7265625" customWidth="1"/>
    <col min="3" max="3" width="11.81640625" customWidth="1"/>
    <col min="4" max="4" width="9.1796875" customWidth="1"/>
    <col min="5" max="5" width="17.81640625" customWidth="1"/>
    <col min="6" max="6" width="19.1796875" customWidth="1"/>
    <col min="8" max="8" width="13.1796875" customWidth="1"/>
    <col min="9" max="9" width="10" customWidth="1"/>
    <col min="10" max="10" width="9.7265625" style="1" customWidth="1"/>
  </cols>
  <sheetData>
    <row r="1" spans="1:10" ht="15.5" x14ac:dyDescent="0.35">
      <c r="A1" s="1"/>
      <c r="B1" s="2"/>
      <c r="C1" s="1"/>
      <c r="D1" s="1"/>
      <c r="E1" s="2" t="s">
        <v>0</v>
      </c>
      <c r="F1" s="2"/>
      <c r="G1" s="1"/>
      <c r="H1" s="1"/>
      <c r="I1" s="3"/>
      <c r="J1" s="3"/>
    </row>
    <row r="2" spans="1:10" ht="15.5" x14ac:dyDescent="0.35">
      <c r="A2" s="1"/>
      <c r="B2" s="4"/>
      <c r="C2" s="4"/>
      <c r="D2" s="4"/>
      <c r="E2" s="2" t="s">
        <v>38</v>
      </c>
      <c r="F2" s="21"/>
      <c r="G2" s="4"/>
      <c r="H2" s="4"/>
      <c r="I2" s="5"/>
      <c r="J2" s="5"/>
    </row>
    <row r="3" spans="1:10" ht="15" thickBot="1" x14ac:dyDescent="0.4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7" t="s">
        <v>9</v>
      </c>
      <c r="J3" s="7" t="s">
        <v>10</v>
      </c>
    </row>
    <row r="4" spans="1:10" x14ac:dyDescent="0.35">
      <c r="A4" s="27" t="s">
        <v>11</v>
      </c>
      <c r="B4" s="27"/>
      <c r="C4" s="27"/>
      <c r="D4" s="27"/>
      <c r="E4" s="27"/>
      <c r="F4" s="27"/>
      <c r="G4" s="27"/>
      <c r="H4" s="27"/>
      <c r="I4" s="27"/>
      <c r="J4" s="27"/>
    </row>
    <row r="5" spans="1:10" x14ac:dyDescent="0.35">
      <c r="A5" s="17">
        <v>44866</v>
      </c>
      <c r="B5" s="10" t="s">
        <v>24</v>
      </c>
      <c r="C5" s="10" t="s">
        <v>25</v>
      </c>
      <c r="D5" s="11">
        <v>4</v>
      </c>
      <c r="E5" s="10" t="s">
        <v>22</v>
      </c>
      <c r="F5" s="11" t="s">
        <v>26</v>
      </c>
      <c r="G5" s="11">
        <v>1</v>
      </c>
      <c r="H5" s="8">
        <f>D5*0.53</f>
        <v>2.12</v>
      </c>
      <c r="I5" s="8">
        <v>25</v>
      </c>
      <c r="J5" s="8"/>
    </row>
    <row r="6" spans="1:10" x14ac:dyDescent="0.35">
      <c r="A6" s="17">
        <v>44867</v>
      </c>
      <c r="B6" s="10" t="s">
        <v>24</v>
      </c>
      <c r="C6" s="10" t="s">
        <v>25</v>
      </c>
      <c r="D6" s="11">
        <v>4</v>
      </c>
      <c r="E6" s="10" t="s">
        <v>22</v>
      </c>
      <c r="F6" s="11" t="s">
        <v>26</v>
      </c>
      <c r="G6" s="11">
        <v>1</v>
      </c>
      <c r="H6" s="8">
        <f t="shared" ref="H6:H8" si="0">D6*0.53</f>
        <v>2.12</v>
      </c>
      <c r="I6" s="8">
        <v>25</v>
      </c>
      <c r="J6" s="8"/>
    </row>
    <row r="7" spans="1:10" x14ac:dyDescent="0.35">
      <c r="A7" s="17">
        <v>44868</v>
      </c>
      <c r="B7" s="10" t="s">
        <v>24</v>
      </c>
      <c r="C7" s="10" t="s">
        <v>25</v>
      </c>
      <c r="D7" s="11">
        <v>4</v>
      </c>
      <c r="E7" s="10" t="s">
        <v>22</v>
      </c>
      <c r="F7" s="11" t="s">
        <v>26</v>
      </c>
      <c r="G7" s="11">
        <v>1</v>
      </c>
      <c r="H7" s="8">
        <f t="shared" si="0"/>
        <v>2.12</v>
      </c>
      <c r="I7" s="8">
        <v>25</v>
      </c>
      <c r="J7" s="8"/>
    </row>
    <row r="8" spans="1:10" x14ac:dyDescent="0.35">
      <c r="A8" s="17">
        <v>44869</v>
      </c>
      <c r="B8" s="10" t="s">
        <v>24</v>
      </c>
      <c r="C8" s="10" t="s">
        <v>25</v>
      </c>
      <c r="D8" s="11">
        <v>4</v>
      </c>
      <c r="E8" s="10" t="s">
        <v>22</v>
      </c>
      <c r="F8" s="11" t="s">
        <v>26</v>
      </c>
      <c r="G8" s="11">
        <v>1</v>
      </c>
      <c r="H8" s="8">
        <f t="shared" si="0"/>
        <v>2.12</v>
      </c>
      <c r="I8" s="8">
        <v>25</v>
      </c>
      <c r="J8" s="8"/>
    </row>
    <row r="9" spans="1:10" x14ac:dyDescent="0.35">
      <c r="A9" s="17">
        <v>44876</v>
      </c>
      <c r="B9" s="10" t="s">
        <v>24</v>
      </c>
      <c r="C9" s="10" t="s">
        <v>25</v>
      </c>
      <c r="D9" s="11">
        <v>4</v>
      </c>
      <c r="E9" s="10" t="s">
        <v>22</v>
      </c>
      <c r="F9" s="11" t="s">
        <v>26</v>
      </c>
      <c r="G9" s="11">
        <v>1</v>
      </c>
      <c r="H9" s="8">
        <f>D9*0.53</f>
        <v>2.12</v>
      </c>
      <c r="I9" s="8">
        <v>25</v>
      </c>
      <c r="J9" s="8"/>
    </row>
    <row r="10" spans="1:10" x14ac:dyDescent="0.35">
      <c r="A10" s="17">
        <v>44874</v>
      </c>
      <c r="B10" s="10" t="s">
        <v>24</v>
      </c>
      <c r="C10" s="10" t="s">
        <v>25</v>
      </c>
      <c r="D10" s="11">
        <v>4</v>
      </c>
      <c r="E10" s="10" t="s">
        <v>22</v>
      </c>
      <c r="F10" s="11" t="s">
        <v>26</v>
      </c>
      <c r="G10" s="11">
        <v>1</v>
      </c>
      <c r="H10" s="8">
        <f t="shared" ref="H10:H15" si="1">D10*0.53</f>
        <v>2.12</v>
      </c>
      <c r="I10" s="8">
        <v>25</v>
      </c>
      <c r="J10" s="8"/>
    </row>
    <row r="11" spans="1:10" x14ac:dyDescent="0.35">
      <c r="A11" s="17">
        <v>44875</v>
      </c>
      <c r="B11" s="10" t="s">
        <v>24</v>
      </c>
      <c r="C11" s="10" t="s">
        <v>25</v>
      </c>
      <c r="D11" s="11">
        <v>4</v>
      </c>
      <c r="E11" s="10" t="s">
        <v>22</v>
      </c>
      <c r="F11" s="11" t="s">
        <v>26</v>
      </c>
      <c r="G11" s="11">
        <v>1</v>
      </c>
      <c r="H11" s="8">
        <f t="shared" si="1"/>
        <v>2.12</v>
      </c>
      <c r="I11" s="8">
        <v>25</v>
      </c>
      <c r="J11" s="8"/>
    </row>
    <row r="12" spans="1:10" x14ac:dyDescent="0.35">
      <c r="A12" s="17">
        <v>44876</v>
      </c>
      <c r="B12" s="10" t="s">
        <v>24</v>
      </c>
      <c r="C12" s="10" t="s">
        <v>25</v>
      </c>
      <c r="D12" s="11">
        <v>4</v>
      </c>
      <c r="E12" s="10" t="s">
        <v>22</v>
      </c>
      <c r="F12" s="11" t="s">
        <v>26</v>
      </c>
      <c r="G12" s="11">
        <v>1</v>
      </c>
      <c r="H12" s="8">
        <f t="shared" si="1"/>
        <v>2.12</v>
      </c>
      <c r="I12" s="8">
        <v>25</v>
      </c>
      <c r="J12" s="8"/>
    </row>
    <row r="13" spans="1:10" x14ac:dyDescent="0.35">
      <c r="A13" s="17">
        <v>44879</v>
      </c>
      <c r="B13" s="10" t="s">
        <v>24</v>
      </c>
      <c r="C13" s="10" t="s">
        <v>25</v>
      </c>
      <c r="D13" s="11">
        <v>4</v>
      </c>
      <c r="E13" s="10" t="s">
        <v>22</v>
      </c>
      <c r="F13" s="11" t="s">
        <v>26</v>
      </c>
      <c r="G13" s="11">
        <v>1</v>
      </c>
      <c r="H13" s="8">
        <f t="shared" si="1"/>
        <v>2.12</v>
      </c>
      <c r="I13" s="8">
        <v>25</v>
      </c>
      <c r="J13" s="8"/>
    </row>
    <row r="14" spans="1:10" x14ac:dyDescent="0.35">
      <c r="A14" s="17">
        <v>44880</v>
      </c>
      <c r="B14" s="10" t="s">
        <v>24</v>
      </c>
      <c r="C14" s="10" t="s">
        <v>25</v>
      </c>
      <c r="D14" s="11">
        <v>4</v>
      </c>
      <c r="E14" s="10" t="s">
        <v>22</v>
      </c>
      <c r="F14" s="11" t="s">
        <v>26</v>
      </c>
      <c r="G14" s="11">
        <v>1</v>
      </c>
      <c r="H14" s="8">
        <f t="shared" si="1"/>
        <v>2.12</v>
      </c>
      <c r="I14" s="8">
        <v>25</v>
      </c>
      <c r="J14" s="8"/>
    </row>
    <row r="15" spans="1:10" x14ac:dyDescent="0.35">
      <c r="A15" s="17">
        <v>44881</v>
      </c>
      <c r="B15" s="10" t="s">
        <v>24</v>
      </c>
      <c r="C15" s="10" t="s">
        <v>25</v>
      </c>
      <c r="D15" s="11">
        <v>4</v>
      </c>
      <c r="E15" s="10" t="s">
        <v>22</v>
      </c>
      <c r="F15" s="11" t="s">
        <v>26</v>
      </c>
      <c r="G15" s="11">
        <v>1</v>
      </c>
      <c r="H15" s="8">
        <f t="shared" si="1"/>
        <v>2.12</v>
      </c>
      <c r="I15" s="8">
        <v>25</v>
      </c>
      <c r="J15" s="8"/>
    </row>
    <row r="16" spans="1:10" x14ac:dyDescent="0.35">
      <c r="A16" s="17">
        <v>44882</v>
      </c>
      <c r="B16" s="10" t="s">
        <v>24</v>
      </c>
      <c r="C16" s="10" t="s">
        <v>25</v>
      </c>
      <c r="D16" s="11">
        <v>4</v>
      </c>
      <c r="E16" s="10" t="s">
        <v>22</v>
      </c>
      <c r="F16" s="11" t="s">
        <v>26</v>
      </c>
      <c r="G16" s="11">
        <v>1</v>
      </c>
      <c r="H16" s="8">
        <f t="shared" ref="H16:H23" si="2">D16*0.53</f>
        <v>2.12</v>
      </c>
      <c r="I16" s="8">
        <v>25</v>
      </c>
      <c r="J16" s="8"/>
    </row>
    <row r="17" spans="1:10" x14ac:dyDescent="0.35">
      <c r="A17" s="17">
        <v>44883</v>
      </c>
      <c r="B17" s="10" t="s">
        <v>24</v>
      </c>
      <c r="C17" s="10" t="s">
        <v>25</v>
      </c>
      <c r="D17" s="11">
        <v>4</v>
      </c>
      <c r="E17" s="10" t="s">
        <v>22</v>
      </c>
      <c r="F17" s="11" t="s">
        <v>26</v>
      </c>
      <c r="G17" s="11">
        <v>1</v>
      </c>
      <c r="H17" s="8">
        <f t="shared" si="2"/>
        <v>2.12</v>
      </c>
      <c r="I17" s="8">
        <v>25</v>
      </c>
      <c r="J17" s="8"/>
    </row>
    <row r="18" spans="1:10" x14ac:dyDescent="0.35">
      <c r="A18" s="17">
        <v>44886</v>
      </c>
      <c r="B18" s="10" t="s">
        <v>24</v>
      </c>
      <c r="C18" s="10" t="s">
        <v>25</v>
      </c>
      <c r="D18" s="11">
        <v>4</v>
      </c>
      <c r="E18" s="10" t="s">
        <v>22</v>
      </c>
      <c r="F18" s="11" t="s">
        <v>26</v>
      </c>
      <c r="G18" s="11">
        <v>1</v>
      </c>
      <c r="H18" s="8">
        <f t="shared" si="2"/>
        <v>2.12</v>
      </c>
      <c r="I18" s="8">
        <v>25</v>
      </c>
      <c r="J18" s="8"/>
    </row>
    <row r="19" spans="1:10" x14ac:dyDescent="0.35">
      <c r="A19" s="17">
        <v>44887</v>
      </c>
      <c r="B19" s="10" t="s">
        <v>24</v>
      </c>
      <c r="C19" s="10" t="s">
        <v>25</v>
      </c>
      <c r="D19" s="11">
        <v>4</v>
      </c>
      <c r="E19" s="10" t="s">
        <v>22</v>
      </c>
      <c r="F19" s="11" t="s">
        <v>26</v>
      </c>
      <c r="G19" s="11">
        <v>1</v>
      </c>
      <c r="H19" s="8">
        <f t="shared" si="2"/>
        <v>2.12</v>
      </c>
      <c r="I19" s="8">
        <v>25</v>
      </c>
      <c r="J19" s="8"/>
    </row>
    <row r="20" spans="1:10" x14ac:dyDescent="0.35">
      <c r="A20" s="17">
        <v>44893</v>
      </c>
      <c r="B20" s="10" t="s">
        <v>24</v>
      </c>
      <c r="C20" s="10" t="s">
        <v>25</v>
      </c>
      <c r="D20" s="11">
        <v>4</v>
      </c>
      <c r="E20" s="10" t="s">
        <v>22</v>
      </c>
      <c r="F20" s="11" t="s">
        <v>26</v>
      </c>
      <c r="G20" s="11">
        <v>1</v>
      </c>
      <c r="H20" s="8">
        <f t="shared" si="2"/>
        <v>2.12</v>
      </c>
      <c r="I20" s="8">
        <v>25</v>
      </c>
      <c r="J20" s="8"/>
    </row>
    <row r="21" spans="1:10" x14ac:dyDescent="0.35">
      <c r="A21" s="17">
        <v>44894</v>
      </c>
      <c r="B21" s="10" t="s">
        <v>24</v>
      </c>
      <c r="C21" s="10" t="s">
        <v>25</v>
      </c>
      <c r="D21" s="11">
        <v>4</v>
      </c>
      <c r="E21" s="10" t="s">
        <v>22</v>
      </c>
      <c r="F21" s="11" t="s">
        <v>26</v>
      </c>
      <c r="G21" s="11">
        <v>1</v>
      </c>
      <c r="H21" s="8">
        <f t="shared" ref="H21:H22" si="3">D21*0.53</f>
        <v>2.12</v>
      </c>
      <c r="I21" s="8">
        <v>25</v>
      </c>
      <c r="J21" s="8"/>
    </row>
    <row r="22" spans="1:10" x14ac:dyDescent="0.35">
      <c r="A22" s="17">
        <v>44895</v>
      </c>
      <c r="B22" s="10" t="s">
        <v>24</v>
      </c>
      <c r="C22" s="10" t="s">
        <v>25</v>
      </c>
      <c r="D22" s="11">
        <v>4</v>
      </c>
      <c r="E22" s="10" t="s">
        <v>22</v>
      </c>
      <c r="F22" s="11" t="s">
        <v>26</v>
      </c>
      <c r="G22" s="11">
        <v>1</v>
      </c>
      <c r="H22" s="8">
        <f t="shared" si="3"/>
        <v>2.12</v>
      </c>
      <c r="I22" s="8">
        <v>25</v>
      </c>
      <c r="J22" s="8"/>
    </row>
    <row r="23" spans="1:10" x14ac:dyDescent="0.35">
      <c r="A23" s="17"/>
      <c r="B23" s="10"/>
      <c r="C23" s="10"/>
      <c r="D23" s="11"/>
      <c r="E23" s="10"/>
      <c r="F23" s="11"/>
      <c r="G23" s="11"/>
      <c r="H23" s="8">
        <f t="shared" si="2"/>
        <v>0</v>
      </c>
      <c r="I23" s="8">
        <v>0</v>
      </c>
      <c r="J23" s="8"/>
    </row>
    <row r="24" spans="1:10" x14ac:dyDescent="0.35">
      <c r="A24" s="17"/>
      <c r="B24" s="10"/>
      <c r="C24" s="10"/>
      <c r="D24" s="11"/>
      <c r="E24" s="10"/>
      <c r="F24" s="11"/>
      <c r="G24" s="11"/>
      <c r="H24" s="8"/>
      <c r="I24" s="8"/>
      <c r="J24" s="8"/>
    </row>
    <row r="25" spans="1:10" x14ac:dyDescent="0.35">
      <c r="A25" s="17">
        <v>44866</v>
      </c>
      <c r="B25" s="10" t="s">
        <v>33</v>
      </c>
      <c r="C25" s="10" t="s">
        <v>21</v>
      </c>
      <c r="D25" s="11">
        <v>17</v>
      </c>
      <c r="E25" s="10" t="s">
        <v>34</v>
      </c>
      <c r="F25" s="11" t="s">
        <v>23</v>
      </c>
      <c r="G25" s="11">
        <v>1</v>
      </c>
      <c r="H25" s="8"/>
      <c r="I25" s="8">
        <v>25</v>
      </c>
      <c r="J25" s="8"/>
    </row>
    <row r="26" spans="1:10" x14ac:dyDescent="0.35">
      <c r="A26" s="17">
        <v>44867</v>
      </c>
      <c r="B26" s="10" t="s">
        <v>33</v>
      </c>
      <c r="C26" s="10" t="s">
        <v>21</v>
      </c>
      <c r="D26" s="11">
        <v>17</v>
      </c>
      <c r="E26" s="10" t="s">
        <v>34</v>
      </c>
      <c r="F26" s="11" t="s">
        <v>23</v>
      </c>
      <c r="G26" s="11">
        <v>1</v>
      </c>
      <c r="H26" s="8"/>
      <c r="I26" s="8">
        <v>25</v>
      </c>
      <c r="J26" s="8"/>
    </row>
    <row r="27" spans="1:10" x14ac:dyDescent="0.35">
      <c r="A27" s="17">
        <v>44868</v>
      </c>
      <c r="B27" s="10" t="s">
        <v>33</v>
      </c>
      <c r="C27" s="10" t="s">
        <v>21</v>
      </c>
      <c r="D27" s="11">
        <v>17</v>
      </c>
      <c r="E27" s="10" t="s">
        <v>34</v>
      </c>
      <c r="F27" s="11" t="s">
        <v>23</v>
      </c>
      <c r="G27" s="11">
        <v>1</v>
      </c>
      <c r="H27" s="8"/>
      <c r="I27" s="8">
        <v>25</v>
      </c>
      <c r="J27" s="8"/>
    </row>
    <row r="28" spans="1:10" x14ac:dyDescent="0.35">
      <c r="A28" s="17">
        <v>44869</v>
      </c>
      <c r="B28" s="10" t="s">
        <v>33</v>
      </c>
      <c r="C28" s="10" t="s">
        <v>21</v>
      </c>
      <c r="D28" s="11">
        <v>17</v>
      </c>
      <c r="E28" s="10" t="s">
        <v>34</v>
      </c>
      <c r="F28" s="11" t="s">
        <v>23</v>
      </c>
      <c r="G28" s="11">
        <v>1</v>
      </c>
      <c r="H28" s="8"/>
      <c r="I28" s="8">
        <v>25</v>
      </c>
      <c r="J28" s="8"/>
    </row>
    <row r="29" spans="1:10" x14ac:dyDescent="0.35">
      <c r="A29" s="17">
        <v>44876</v>
      </c>
      <c r="B29" s="10" t="s">
        <v>33</v>
      </c>
      <c r="C29" s="10" t="s">
        <v>21</v>
      </c>
      <c r="D29" s="11">
        <v>17</v>
      </c>
      <c r="E29" s="10" t="s">
        <v>34</v>
      </c>
      <c r="F29" s="11" t="s">
        <v>23</v>
      </c>
      <c r="G29" s="11">
        <v>1</v>
      </c>
      <c r="H29" s="8"/>
      <c r="I29" s="8">
        <v>25</v>
      </c>
      <c r="J29" s="8"/>
    </row>
    <row r="30" spans="1:10" x14ac:dyDescent="0.35">
      <c r="A30" s="17">
        <v>44874</v>
      </c>
      <c r="B30" s="10" t="s">
        <v>33</v>
      </c>
      <c r="C30" s="10" t="s">
        <v>21</v>
      </c>
      <c r="D30" s="11">
        <v>17</v>
      </c>
      <c r="E30" s="10" t="s">
        <v>34</v>
      </c>
      <c r="F30" s="11" t="s">
        <v>23</v>
      </c>
      <c r="G30" s="11">
        <v>1</v>
      </c>
      <c r="H30" s="8"/>
      <c r="I30" s="8">
        <v>25</v>
      </c>
      <c r="J30" s="8"/>
    </row>
    <row r="31" spans="1:10" x14ac:dyDescent="0.35">
      <c r="A31" s="17">
        <v>44875</v>
      </c>
      <c r="B31" s="10" t="s">
        <v>33</v>
      </c>
      <c r="C31" s="10" t="s">
        <v>21</v>
      </c>
      <c r="D31" s="11">
        <v>17</v>
      </c>
      <c r="E31" s="10" t="s">
        <v>34</v>
      </c>
      <c r="F31" s="11" t="s">
        <v>23</v>
      </c>
      <c r="G31" s="11">
        <v>1</v>
      </c>
      <c r="H31" s="8"/>
      <c r="I31" s="8">
        <v>25</v>
      </c>
      <c r="J31" s="8"/>
    </row>
    <row r="32" spans="1:10" x14ac:dyDescent="0.35">
      <c r="A32" s="17">
        <v>44876</v>
      </c>
      <c r="B32" s="10" t="s">
        <v>33</v>
      </c>
      <c r="C32" s="10" t="s">
        <v>21</v>
      </c>
      <c r="D32" s="11">
        <v>17</v>
      </c>
      <c r="E32" s="10" t="s">
        <v>34</v>
      </c>
      <c r="F32" s="11" t="s">
        <v>23</v>
      </c>
      <c r="G32" s="11">
        <v>1</v>
      </c>
      <c r="H32" s="8"/>
      <c r="I32" s="8">
        <v>25</v>
      </c>
      <c r="J32" s="8"/>
    </row>
    <row r="33" spans="1:10" x14ac:dyDescent="0.35">
      <c r="A33" s="17">
        <v>44879</v>
      </c>
      <c r="B33" s="10" t="s">
        <v>33</v>
      </c>
      <c r="C33" s="10" t="s">
        <v>21</v>
      </c>
      <c r="D33" s="11">
        <v>17</v>
      </c>
      <c r="E33" s="10" t="s">
        <v>34</v>
      </c>
      <c r="F33" s="11" t="s">
        <v>23</v>
      </c>
      <c r="G33" s="11">
        <v>1</v>
      </c>
      <c r="H33" s="8"/>
      <c r="I33" s="8">
        <v>25</v>
      </c>
      <c r="J33" s="8"/>
    </row>
    <row r="34" spans="1:10" x14ac:dyDescent="0.35">
      <c r="A34" s="17">
        <v>44880</v>
      </c>
      <c r="B34" s="10" t="s">
        <v>33</v>
      </c>
      <c r="C34" s="10" t="s">
        <v>21</v>
      </c>
      <c r="D34" s="11">
        <v>17</v>
      </c>
      <c r="E34" s="10" t="s">
        <v>34</v>
      </c>
      <c r="F34" s="11" t="s">
        <v>23</v>
      </c>
      <c r="G34" s="11">
        <v>1</v>
      </c>
      <c r="H34" s="8"/>
      <c r="I34" s="8">
        <v>25</v>
      </c>
      <c r="J34" s="8"/>
    </row>
    <row r="35" spans="1:10" x14ac:dyDescent="0.35">
      <c r="A35" s="17">
        <v>44881</v>
      </c>
      <c r="B35" s="10" t="s">
        <v>33</v>
      </c>
      <c r="C35" s="10" t="s">
        <v>21</v>
      </c>
      <c r="D35" s="11">
        <v>17</v>
      </c>
      <c r="E35" s="10" t="s">
        <v>34</v>
      </c>
      <c r="F35" s="11" t="s">
        <v>23</v>
      </c>
      <c r="G35" s="11">
        <v>1</v>
      </c>
      <c r="H35" s="8"/>
      <c r="I35" s="8">
        <v>25</v>
      </c>
      <c r="J35" s="8"/>
    </row>
    <row r="36" spans="1:10" x14ac:dyDescent="0.35">
      <c r="A36" s="17">
        <v>44882</v>
      </c>
      <c r="B36" s="10" t="s">
        <v>33</v>
      </c>
      <c r="C36" s="10" t="s">
        <v>21</v>
      </c>
      <c r="D36" s="11">
        <v>17</v>
      </c>
      <c r="E36" s="10" t="s">
        <v>34</v>
      </c>
      <c r="F36" s="11" t="s">
        <v>23</v>
      </c>
      <c r="G36" s="11">
        <v>1</v>
      </c>
      <c r="H36" s="22"/>
      <c r="I36" s="8">
        <v>25</v>
      </c>
    </row>
    <row r="37" spans="1:10" x14ac:dyDescent="0.35">
      <c r="A37" s="17">
        <v>44883</v>
      </c>
      <c r="B37" s="10" t="s">
        <v>33</v>
      </c>
      <c r="C37" s="10" t="s">
        <v>21</v>
      </c>
      <c r="D37" s="11">
        <v>17</v>
      </c>
      <c r="E37" s="10" t="s">
        <v>34</v>
      </c>
      <c r="F37" s="11" t="s">
        <v>23</v>
      </c>
      <c r="G37" s="11">
        <v>1</v>
      </c>
      <c r="H37" s="22"/>
      <c r="I37" s="8">
        <v>25</v>
      </c>
    </row>
    <row r="38" spans="1:10" x14ac:dyDescent="0.35">
      <c r="A38" s="17">
        <v>44886</v>
      </c>
      <c r="B38" s="10" t="s">
        <v>33</v>
      </c>
      <c r="C38" s="10" t="s">
        <v>21</v>
      </c>
      <c r="D38" s="11">
        <v>17</v>
      </c>
      <c r="E38" s="10" t="s">
        <v>34</v>
      </c>
      <c r="F38" s="11" t="s">
        <v>23</v>
      </c>
      <c r="G38" s="11">
        <v>1</v>
      </c>
      <c r="H38" s="22"/>
      <c r="I38" s="8">
        <v>25</v>
      </c>
    </row>
    <row r="39" spans="1:10" x14ac:dyDescent="0.35">
      <c r="A39" s="17">
        <v>44887</v>
      </c>
      <c r="B39" s="10" t="s">
        <v>33</v>
      </c>
      <c r="C39" s="10" t="s">
        <v>21</v>
      </c>
      <c r="D39" s="11">
        <v>17</v>
      </c>
      <c r="E39" s="10" t="s">
        <v>34</v>
      </c>
      <c r="F39" s="11" t="s">
        <v>23</v>
      </c>
      <c r="G39" s="11">
        <v>1</v>
      </c>
      <c r="H39" s="22"/>
      <c r="I39" s="8">
        <v>25</v>
      </c>
    </row>
    <row r="40" spans="1:10" x14ac:dyDescent="0.35">
      <c r="A40" s="17">
        <v>44893</v>
      </c>
      <c r="B40" s="10" t="s">
        <v>33</v>
      </c>
      <c r="C40" s="10" t="s">
        <v>21</v>
      </c>
      <c r="D40" s="11">
        <v>17</v>
      </c>
      <c r="E40" s="10" t="s">
        <v>34</v>
      </c>
      <c r="F40" s="11" t="s">
        <v>23</v>
      </c>
      <c r="G40" s="11">
        <v>1</v>
      </c>
      <c r="H40" s="22"/>
      <c r="I40" s="8">
        <v>25</v>
      </c>
    </row>
    <row r="41" spans="1:10" x14ac:dyDescent="0.35">
      <c r="A41" s="17">
        <v>44894</v>
      </c>
      <c r="B41" s="10" t="s">
        <v>33</v>
      </c>
      <c r="C41" s="10" t="s">
        <v>21</v>
      </c>
      <c r="D41" s="11">
        <v>17</v>
      </c>
      <c r="E41" s="10" t="s">
        <v>34</v>
      </c>
      <c r="F41" s="11" t="s">
        <v>23</v>
      </c>
      <c r="G41" s="11">
        <v>1</v>
      </c>
      <c r="H41" s="22"/>
      <c r="I41" s="8">
        <v>25</v>
      </c>
    </row>
    <row r="42" spans="1:10" x14ac:dyDescent="0.35">
      <c r="A42" s="17">
        <v>44895</v>
      </c>
      <c r="B42" s="10" t="s">
        <v>33</v>
      </c>
      <c r="C42" s="10" t="s">
        <v>21</v>
      </c>
      <c r="D42" s="11">
        <v>17</v>
      </c>
      <c r="E42" s="10" t="s">
        <v>34</v>
      </c>
      <c r="F42" s="11" t="s">
        <v>23</v>
      </c>
      <c r="G42" s="11">
        <v>1</v>
      </c>
      <c r="H42" s="22"/>
      <c r="I42" s="8">
        <v>25</v>
      </c>
    </row>
    <row r="43" spans="1:10" x14ac:dyDescent="0.35">
      <c r="A43" s="17"/>
      <c r="B43" s="10"/>
      <c r="C43" s="10"/>
      <c r="D43" s="11"/>
      <c r="E43" s="10"/>
      <c r="F43" s="11"/>
      <c r="G43" s="11"/>
      <c r="H43" s="22"/>
      <c r="I43" s="8"/>
    </row>
    <row r="44" spans="1:10" x14ac:dyDescent="0.35">
      <c r="A44" s="17"/>
      <c r="I44" s="8"/>
    </row>
    <row r="45" spans="1:10" s="20" customFormat="1" x14ac:dyDescent="0.35">
      <c r="A45" s="23"/>
      <c r="B45" s="20" t="s">
        <v>15</v>
      </c>
      <c r="D45" s="20">
        <f>SUM(D5:D36)</f>
        <v>276</v>
      </c>
      <c r="G45" s="20">
        <f>SUM(G5:G36)</f>
        <v>30</v>
      </c>
      <c r="H45" s="19">
        <f>SUM(H5:H36)</f>
        <v>38.160000000000004</v>
      </c>
      <c r="I45" s="19">
        <f>SUM(I5:I43)</f>
        <v>900</v>
      </c>
      <c r="J45" s="19">
        <f>SUM(J5:J36)</f>
        <v>0</v>
      </c>
    </row>
  </sheetData>
  <mergeCells count="1">
    <mergeCell ref="A4:J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RCPS</vt:lpstr>
      <vt:lpstr>RSP-Cov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Pelgen, Dave</dc:creator>
  <cp:keywords/>
  <dc:description/>
  <cp:lastModifiedBy>Hicks, Jim</cp:lastModifiedBy>
  <cp:revision/>
  <dcterms:created xsi:type="dcterms:W3CDTF">2011-08-29T12:46:36Z</dcterms:created>
  <dcterms:modified xsi:type="dcterms:W3CDTF">2022-12-07T14:52:19Z</dcterms:modified>
</cp:coreProperties>
</file>