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F90B1183-5D0B-4107-A22F-A9C4868DF3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<sst xmlns="http://schemas.openxmlformats.org/spreadsheetml/2006/main" count="54" uniqueCount="50">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</sst>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6" zoomScaleNormal="100" workbookViewId="0">
      <selection activeCell="G10" sqref="G10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1307429.0900000001</v>
      </c>
      <c r="D7" s="7">
        <v>1307429.0900000001</v>
      </c>
      <c r="E7" s="7">
        <f>D7-C7</f>
        <v>0</v>
      </c>
      <c r="F7" s="8">
        <f>C8/D7</f>
        <v>4.6056952886064356E-3</v>
      </c>
      <c r="G7" s="7">
        <v>1328922.22</v>
      </c>
      <c r="H7" s="7">
        <f t="shared" ref="H7:H8" si="0">C7-G7</f>
        <v>-21493.129999999888</v>
      </c>
    </row>
    <row r="8" spans="1:8" x14ac:dyDescent="0.35">
      <c r="A8" s="9" t="s">
        <v>16</v>
      </c>
      <c r="B8" s="7">
        <v>6021.62</v>
      </c>
      <c r="C8" s="7">
        <v>6021.62</v>
      </c>
      <c r="D8" s="7">
        <v>3166779</v>
      </c>
      <c r="E8" s="7">
        <f t="shared" ref="E8:E39" si="1">D8-C8</f>
        <v>3160757.38</v>
      </c>
      <c r="F8" s="8">
        <f>C9/D8</f>
        <v>5.3188839511693108E-3</v>
      </c>
      <c r="G8" s="7">
        <v>16042.18</v>
      </c>
      <c r="H8" s="7">
        <f t="shared" si="0"/>
        <v>-10020.560000000001</v>
      </c>
    </row>
    <row r="9" spans="1:8" x14ac:dyDescent="0.35">
      <c r="A9" s="1" t="s">
        <v>17</v>
      </c>
      <c r="B9" s="7">
        <v>99.17</v>
      </c>
      <c r="C9" s="7">
        <v>16843.73</v>
      </c>
      <c r="D9" s="7">
        <v>63600</v>
      </c>
      <c r="E9" s="7">
        <f t="shared" si="1"/>
        <v>46756.270000000004</v>
      </c>
      <c r="F9" s="8">
        <f t="shared" ref="F9:F25" si="2">C9/D9</f>
        <v>0.26483852201257863</v>
      </c>
      <c r="G9" s="7">
        <v>36663.839999999997</v>
      </c>
      <c r="H9" s="7">
        <f t="shared" ref="H9:H39" si="3">C9-G9</f>
        <v>-19820.109999999997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0</v>
      </c>
      <c r="H10" s="7">
        <f t="shared" ref="H10" si="5">C10-G10</f>
        <v>0</v>
      </c>
    </row>
    <row r="11" spans="1:8" x14ac:dyDescent="0.35">
      <c r="A11" s="1" t="s">
        <v>18</v>
      </c>
      <c r="B11" s="7">
        <v>37935.24</v>
      </c>
      <c r="C11" s="7">
        <v>123499.59</v>
      </c>
      <c r="D11" s="7">
        <v>520902</v>
      </c>
      <c r="E11" s="7">
        <f t="shared" si="1"/>
        <v>397402.41000000003</v>
      </c>
      <c r="F11" s="8">
        <f t="shared" si="2"/>
        <v>0.23708795512399644</v>
      </c>
      <c r="G11" s="7">
        <v>93467.17</v>
      </c>
      <c r="H11" s="7">
        <f t="shared" si="3"/>
        <v>30032.42</v>
      </c>
    </row>
    <row r="12" spans="1:8" x14ac:dyDescent="0.35">
      <c r="A12" s="1" t="s">
        <v>19</v>
      </c>
      <c r="B12" s="7">
        <v>296843.96999999997</v>
      </c>
      <c r="C12" s="7">
        <v>610987.46</v>
      </c>
      <c r="D12" s="7">
        <v>1740000</v>
      </c>
      <c r="E12" s="7">
        <f t="shared" si="1"/>
        <v>1129012.54</v>
      </c>
      <c r="F12" s="8">
        <f t="shared" si="2"/>
        <v>0.35114221839080456</v>
      </c>
      <c r="G12" s="7">
        <v>392545.21</v>
      </c>
      <c r="H12" s="7">
        <f t="shared" si="3"/>
        <v>218442.24999999994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2210.92</v>
      </c>
      <c r="H13" s="7">
        <f t="shared" si="3"/>
        <v>123852.65000000001</v>
      </c>
    </row>
    <row r="14" spans="1:8" x14ac:dyDescent="0.35">
      <c r="A14" s="1" t="s">
        <v>21</v>
      </c>
      <c r="B14" s="7">
        <v>0</v>
      </c>
      <c r="C14" s="7">
        <v>0</v>
      </c>
      <c r="D14" s="7">
        <v>416570</v>
      </c>
      <c r="E14" s="7">
        <f t="shared" si="1"/>
        <v>416570</v>
      </c>
      <c r="F14" s="8">
        <v>0</v>
      </c>
      <c r="G14" s="7">
        <v>0</v>
      </c>
      <c r="H14" s="7">
        <f t="shared" si="3"/>
        <v>0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13632.25</v>
      </c>
      <c r="C16" s="7">
        <v>45789.03</v>
      </c>
      <c r="D16" s="7">
        <v>110230</v>
      </c>
      <c r="E16" s="7">
        <f t="shared" si="1"/>
        <v>64440.97</v>
      </c>
      <c r="F16" s="8">
        <f t="shared" si="2"/>
        <v>0.41539535516647008</v>
      </c>
      <c r="G16" s="7">
        <v>1456.95</v>
      </c>
      <c r="H16" s="7">
        <f t="shared" si="3"/>
        <v>44332.08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260.52</v>
      </c>
      <c r="D19" s="7">
        <v>0</v>
      </c>
      <c r="E19" s="7">
        <f t="shared" si="1"/>
        <v>-260.52</v>
      </c>
      <c r="F19" s="8">
        <v>0</v>
      </c>
      <c r="G19" s="7">
        <v>4820.1099999999997</v>
      </c>
      <c r="H19" s="7">
        <f t="shared" si="3"/>
        <v>-4559.59</v>
      </c>
    </row>
    <row r="20" spans="1:8" x14ac:dyDescent="0.35">
      <c r="A20" s="1" t="s">
        <v>27</v>
      </c>
      <c r="B20" s="7">
        <v>444</v>
      </c>
      <c r="C20" s="7">
        <v>9609.6</v>
      </c>
      <c r="D20" s="7">
        <v>7900</v>
      </c>
      <c r="E20" s="7">
        <f t="shared" si="1"/>
        <v>-1709.6000000000004</v>
      </c>
      <c r="F20" s="8">
        <v>0</v>
      </c>
      <c r="G20" s="7">
        <v>-1074.08</v>
      </c>
      <c r="H20" s="7">
        <f t="shared" si="3"/>
        <v>10683.68</v>
      </c>
    </row>
    <row r="21" spans="1:8" x14ac:dyDescent="0.35">
      <c r="A21" s="1" t="s">
        <v>28</v>
      </c>
      <c r="B21" s="7">
        <v>0</v>
      </c>
      <c r="C21" s="7">
        <v>0</v>
      </c>
      <c r="D21" s="7">
        <v>13250</v>
      </c>
      <c r="E21" s="7">
        <f t="shared" si="1"/>
        <v>13250</v>
      </c>
      <c r="F21" s="8">
        <v>0</v>
      </c>
      <c r="G21" s="7">
        <v>0</v>
      </c>
      <c r="H21" s="7">
        <f t="shared" si="3"/>
        <v>0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485190</v>
      </c>
      <c r="C23" s="7">
        <v>1971939</v>
      </c>
      <c r="D23" s="7">
        <v>5822289</v>
      </c>
      <c r="E23" s="7">
        <f t="shared" si="1"/>
        <v>3850350</v>
      </c>
      <c r="F23" s="8">
        <f t="shared" si="2"/>
        <v>0.3386879284075387</v>
      </c>
      <c r="G23" s="7">
        <v>1866146</v>
      </c>
      <c r="H23" s="7">
        <f t="shared" si="3"/>
        <v>105793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</v>
      </c>
      <c r="C30" s="7">
        <v>9900.92</v>
      </c>
      <c r="D30" s="7">
        <v>29971.68</v>
      </c>
      <c r="E30" s="7">
        <f t="shared" si="1"/>
        <v>20070.760000000002</v>
      </c>
      <c r="F30" s="8">
        <v>0</v>
      </c>
      <c r="G30" s="7">
        <v>9858.73</v>
      </c>
      <c r="H30" s="7">
        <f t="shared" si="3"/>
        <v>42.190000000000509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5285.82</v>
      </c>
      <c r="C32" s="7">
        <v>19957.509999999998</v>
      </c>
      <c r="D32" s="7">
        <v>135000</v>
      </c>
      <c r="E32" s="7">
        <f t="shared" si="1"/>
        <v>115042.49</v>
      </c>
      <c r="F32" s="8">
        <v>0</v>
      </c>
      <c r="G32" s="7">
        <v>4648.54</v>
      </c>
      <c r="H32" s="7">
        <f t="shared" si="3"/>
        <v>15308.969999999998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0</v>
      </c>
      <c r="H37" s="7">
        <f t="shared" si="3"/>
        <v>0</v>
      </c>
    </row>
    <row r="38" spans="1:8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1"/>
        <v>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13800.62</v>
      </c>
      <c r="D39" s="7">
        <v>0</v>
      </c>
      <c r="E39" s="7">
        <f t="shared" si="1"/>
        <v>-13800.62</v>
      </c>
      <c r="F39" s="8">
        <v>0</v>
      </c>
      <c r="G39" s="7">
        <v>0</v>
      </c>
      <c r="H39" s="7">
        <f t="shared" si="3"/>
        <v>13800.62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847927.29999999993</v>
      </c>
      <c r="C41" s="10">
        <f>SUM(C7:C40)</f>
        <v>4275261.8899999997</v>
      </c>
      <c r="D41" s="10">
        <f>SUM(D7:D40)</f>
        <v>18744650.699999999</v>
      </c>
      <c r="E41" s="10">
        <f>SUM(E7:E40)</f>
        <v>14469388.809999999</v>
      </c>
      <c r="F41" s="11">
        <f>C41/D41</f>
        <v>0.22807903750375033</v>
      </c>
      <c r="G41" s="10">
        <f>SUM(G7:G40)</f>
        <v>3769615.57</v>
      </c>
      <c r="H41" s="10">
        <f>SUM(H7:H40)</f>
        <v>505646.32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2022-11-14T00:47:24Z</dcterms:modified>
</cp:coreProperties>
</file>