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09BC82DD-D16D-4C0C-B0B6-1F9ADFE270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1" i="1"/>
  <c r="I11" i="1"/>
  <c r="J11" i="1" s="1"/>
  <c r="F11" i="1"/>
  <c r="F22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<sst xmlns="http://schemas.openxmlformats.org/spreadsheetml/2006/main" count="39" uniqueCount="36">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</sst>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I12" sqref="I12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84840.05</v>
      </c>
      <c r="C8" s="9">
        <v>409411.13</v>
      </c>
      <c r="D8" s="9">
        <v>1307399.44</v>
      </c>
      <c r="E8" s="9">
        <v>8267942.6799999997</v>
      </c>
      <c r="F8" s="9">
        <f>E8-D8</f>
        <v>6960543.2400000002</v>
      </c>
      <c r="G8" s="10">
        <f>(B8+D8)/E8</f>
        <v>0.16839007524420815</v>
      </c>
      <c r="H8" s="9">
        <v>1391102.33</v>
      </c>
      <c r="I8" s="9">
        <f>D8-H8</f>
        <v>-83702.89000000013</v>
      </c>
      <c r="J8" s="5">
        <f>+I8/H8</f>
        <v>-6.0170188917734131E-2</v>
      </c>
    </row>
    <row r="9" spans="1:10" ht="18.75" x14ac:dyDescent="0.3">
      <c r="A9" s="11" t="s">
        <v>20</v>
      </c>
      <c r="B9" s="12">
        <v>1076.77</v>
      </c>
      <c r="C9" s="9">
        <v>46657.86</v>
      </c>
      <c r="D9" s="9">
        <v>169145</v>
      </c>
      <c r="E9" s="9">
        <v>879154.38</v>
      </c>
      <c r="F9" s="9">
        <f t="shared" ref="F9:F22" si="0">E9-D9</f>
        <v>710009.38</v>
      </c>
      <c r="G9" s="10">
        <f t="shared" ref="G9:G22" si="1">(B9+D9)/E9</f>
        <v>0.19361988505363528</v>
      </c>
      <c r="H9" s="9">
        <v>149990.93</v>
      </c>
      <c r="I9" s="9">
        <f t="shared" ref="I9:I22" si="2">D9-H9</f>
        <v>19154.070000000007</v>
      </c>
      <c r="J9" s="5">
        <f t="shared" ref="J9:J15" si="3">+I9/H9</f>
        <v>0.12770152168534463</v>
      </c>
    </row>
    <row r="10" spans="1:10" ht="18.75" x14ac:dyDescent="0.3">
      <c r="A10" s="1" t="s">
        <v>21</v>
      </c>
      <c r="B10" s="9">
        <v>2889.35</v>
      </c>
      <c r="C10" s="9">
        <v>27717.86</v>
      </c>
      <c r="D10" s="9">
        <v>84841.77</v>
      </c>
      <c r="E10" s="9">
        <v>475027.8</v>
      </c>
      <c r="F10" s="9">
        <f t="shared" si="0"/>
        <v>390186.02999999997</v>
      </c>
      <c r="G10" s="10">
        <f t="shared" si="1"/>
        <v>0.18468628572896156</v>
      </c>
      <c r="H10" s="9">
        <v>69253.38</v>
      </c>
      <c r="I10" s="9">
        <f t="shared" si="2"/>
        <v>15588.39</v>
      </c>
      <c r="J10" s="5">
        <f t="shared" si="3"/>
        <v>0.22509211824751368</v>
      </c>
    </row>
    <row r="11" spans="1:10" ht="18.75" x14ac:dyDescent="0.3">
      <c r="A11" s="1" t="s">
        <v>22</v>
      </c>
      <c r="B11" s="9">
        <v>27250.73</v>
      </c>
      <c r="C11" s="9">
        <v>14388.96</v>
      </c>
      <c r="D11" s="9">
        <v>283626.03000000003</v>
      </c>
      <c r="E11" s="9">
        <v>794175.66</v>
      </c>
      <c r="F11" s="9">
        <f t="shared" si="0"/>
        <v>510549.63</v>
      </c>
      <c r="G11" s="10">
        <f t="shared" ref="G11" si="4">(B11+D11)/E11</f>
        <v>0.39144584209493399</v>
      </c>
      <c r="H11" s="9">
        <v>346760.57</v>
      </c>
      <c r="I11" s="9">
        <f t="shared" ref="I11" si="5">D11-H11</f>
        <v>-63134.539999999979</v>
      </c>
      <c r="J11" s="5">
        <f t="shared" ref="J11" si="6">+I11/H11</f>
        <v>-0.18206954729599151</v>
      </c>
    </row>
    <row r="12" spans="1:10" ht="18.75" x14ac:dyDescent="0.3">
      <c r="A12" s="1" t="s">
        <v>23</v>
      </c>
      <c r="B12" s="9">
        <v>486</v>
      </c>
      <c r="C12" s="9">
        <v>73191.75</v>
      </c>
      <c r="D12" s="9">
        <v>272422.95</v>
      </c>
      <c r="E12" s="9">
        <v>1303008.73</v>
      </c>
      <c r="F12" s="9">
        <f t="shared" si="0"/>
        <v>1030585.78</v>
      </c>
      <c r="G12" s="10">
        <f t="shared" si="1"/>
        <v>0.2094452199103839</v>
      </c>
      <c r="H12" s="9">
        <v>255379.8</v>
      </c>
      <c r="I12" s="9">
        <f t="shared" si="2"/>
        <v>17043.150000000023</v>
      </c>
      <c r="J12" s="5">
        <f t="shared" si="3"/>
        <v>6.6736484248166944E-2</v>
      </c>
    </row>
    <row r="13" spans="1:10" ht="18.75" x14ac:dyDescent="0.3">
      <c r="A13" s="1" t="s">
        <v>24</v>
      </c>
      <c r="B13" s="9">
        <v>16392.98</v>
      </c>
      <c r="C13" s="9">
        <v>41807.99</v>
      </c>
      <c r="D13" s="9">
        <v>186749.27</v>
      </c>
      <c r="E13" s="9">
        <v>824827.19</v>
      </c>
      <c r="F13" s="9">
        <f t="shared" si="0"/>
        <v>638077.91999999993</v>
      </c>
      <c r="G13" s="10">
        <f t="shared" si="1"/>
        <v>0.24628461872116511</v>
      </c>
      <c r="H13" s="9">
        <v>184494.68</v>
      </c>
      <c r="I13" s="9">
        <f t="shared" si="2"/>
        <v>2254.5899999999965</v>
      </c>
      <c r="J13" s="5">
        <f t="shared" si="3"/>
        <v>1.222035237005206E-2</v>
      </c>
    </row>
    <row r="14" spans="1:10" ht="18.75" x14ac:dyDescent="0.3">
      <c r="A14" s="1" t="s">
        <v>25</v>
      </c>
      <c r="B14" s="9">
        <v>508162.24</v>
      </c>
      <c r="C14" s="9">
        <v>167435.12</v>
      </c>
      <c r="D14" s="9">
        <v>633063.03</v>
      </c>
      <c r="E14" s="9">
        <v>2063214.46</v>
      </c>
      <c r="F14" s="9">
        <f t="shared" si="0"/>
        <v>1430151.43</v>
      </c>
      <c r="G14" s="10">
        <f t="shared" si="1"/>
        <v>0.55312973620783956</v>
      </c>
      <c r="H14" s="9">
        <v>580672.47</v>
      </c>
      <c r="I14" s="9">
        <f t="shared" si="2"/>
        <v>52390.560000000056</v>
      </c>
      <c r="J14" s="5">
        <f t="shared" si="3"/>
        <v>9.0223943284240868E-2</v>
      </c>
    </row>
    <row r="15" spans="1:10" ht="18.75" x14ac:dyDescent="0.3">
      <c r="A15" s="1" t="s">
        <v>26</v>
      </c>
      <c r="B15" s="9">
        <v>63375.23</v>
      </c>
      <c r="C15" s="9">
        <v>106657.88</v>
      </c>
      <c r="D15" s="9">
        <v>349619.52</v>
      </c>
      <c r="E15" s="9">
        <v>1423130.98</v>
      </c>
      <c r="F15" s="9">
        <f t="shared" si="0"/>
        <v>1073511.46</v>
      </c>
      <c r="G15" s="10">
        <f t="shared" si="1"/>
        <v>0.29020150344840362</v>
      </c>
      <c r="H15" s="9">
        <v>396343.94</v>
      </c>
      <c r="I15" s="9">
        <f t="shared" si="2"/>
        <v>-46724.419999999984</v>
      </c>
      <c r="J15" s="5">
        <f t="shared" si="3"/>
        <v>-0.11788856920582659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8366.52</v>
      </c>
      <c r="E20" s="9">
        <v>198650.84</v>
      </c>
      <c r="F20" s="9">
        <f t="shared" si="0"/>
        <v>190284.32</v>
      </c>
      <c r="G20" s="10">
        <f t="shared" si="1"/>
        <v>4.2116710908446202E-2</v>
      </c>
      <c r="H20" s="9">
        <v>10160.25</v>
      </c>
      <c r="I20" s="9">
        <f t="shared" si="2"/>
        <v>-1793.7299999999996</v>
      </c>
      <c r="J20" s="5">
        <f t="shared" ref="J20" si="7">+I20/H20</f>
        <v>-0.17654388425481651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2417420.2799999998</v>
      </c>
      <c r="F22" s="9">
        <f t="shared" si="0"/>
        <v>2417420.2799999998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704473.35</v>
      </c>
      <c r="C24" s="13">
        <f>SUM(C8:C23)</f>
        <v>887268.55</v>
      </c>
      <c r="D24" s="13">
        <f>SUM(D8:D23)</f>
        <v>3295233.5300000003</v>
      </c>
      <c r="E24" s="13">
        <f>SUM(E8:E23)</f>
        <v>18677342.000000004</v>
      </c>
      <c r="F24" s="13">
        <f>SUM(F8:F23)</f>
        <v>15382108.470000001</v>
      </c>
      <c r="G24" s="14">
        <f>(B24+D24)/E24</f>
        <v>0.21414754197893895</v>
      </c>
      <c r="H24" s="13">
        <f>SUM(H8:H23)</f>
        <v>3384158.35</v>
      </c>
      <c r="I24" s="13">
        <f>SUM(I8:I23)</f>
        <v>-88924.82</v>
      </c>
      <c r="J24" s="5">
        <f t="shared" ref="J24" si="8">+I24/H24</f>
        <v>-2.627679050538519E-2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2022-11-14T01:03:36Z</dcterms:modified>
</cp:coreProperties>
</file>