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 activeTab="5"/>
  </bookViews>
  <sheets>
    <sheet name="RD Mth" sheetId="1" r:id="rId1"/>
    <sheet name="ScSSCw" sheetId="2" r:id="rId2"/>
    <sheet name="ELProgress" sheetId="3" r:id="rId3"/>
    <sheet name="QSCS" sheetId="4" r:id="rId4"/>
    <sheet name="Post Secondary Readiness" sheetId="5" r:id="rId5"/>
    <sheet name="Graduation Ra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4" l="1"/>
  <c r="K11" i="4"/>
  <c r="K12" i="4"/>
  <c r="K13" i="4"/>
  <c r="K14" i="4"/>
  <c r="K15" i="4"/>
  <c r="K17" i="4"/>
  <c r="K18" i="4"/>
  <c r="K19" i="4"/>
  <c r="K20" i="4"/>
  <c r="K21" i="4"/>
  <c r="K23" i="4"/>
  <c r="K24" i="4"/>
  <c r="K25" i="4"/>
  <c r="K26" i="4"/>
  <c r="K27" i="4"/>
  <c r="K29" i="4"/>
  <c r="K30" i="4"/>
  <c r="K31" i="4"/>
  <c r="K32" i="4"/>
  <c r="K33" i="4"/>
  <c r="K34" i="4"/>
  <c r="K36" i="4"/>
  <c r="K37" i="4"/>
  <c r="K38" i="4"/>
  <c r="K39" i="4"/>
  <c r="K40" i="4"/>
  <c r="K41" i="4"/>
  <c r="K42" i="4"/>
  <c r="K43" i="4"/>
  <c r="K45" i="4"/>
  <c r="K46" i="4"/>
  <c r="K47" i="4"/>
  <c r="K48" i="4"/>
  <c r="K49" i="4"/>
  <c r="K50" i="4"/>
  <c r="K51" i="4"/>
  <c r="K52" i="4"/>
  <c r="K3" i="4"/>
  <c r="K4" i="4"/>
  <c r="K5" i="4"/>
  <c r="K6" i="4"/>
  <c r="K7" i="4"/>
  <c r="K8" i="4"/>
  <c r="K2" i="4"/>
  <c r="X4" i="2"/>
  <c r="X5" i="2"/>
  <c r="X6" i="2"/>
  <c r="X7" i="2"/>
  <c r="X8" i="2"/>
  <c r="X9" i="2"/>
  <c r="X10" i="2"/>
  <c r="X12" i="2"/>
  <c r="X13" i="2"/>
  <c r="X14" i="2"/>
  <c r="X15" i="2"/>
  <c r="X46" i="2"/>
  <c r="X47" i="2"/>
  <c r="X48" i="2"/>
  <c r="X49" i="2"/>
  <c r="X50" i="2"/>
  <c r="X37" i="2"/>
  <c r="X38" i="2"/>
  <c r="X39" i="2"/>
  <c r="X40" i="2"/>
  <c r="X41" i="2"/>
  <c r="X42" i="2"/>
  <c r="X43" i="2"/>
  <c r="X44" i="2"/>
  <c r="X17" i="2"/>
  <c r="X18" i="2"/>
  <c r="X19" i="2"/>
  <c r="X20" i="2"/>
  <c r="X21" i="2"/>
  <c r="X23" i="2"/>
  <c r="X24" i="2"/>
  <c r="X25" i="2"/>
  <c r="X27" i="2"/>
  <c r="X28" i="2"/>
  <c r="X29" i="2"/>
  <c r="X30" i="2"/>
  <c r="X32" i="2"/>
  <c r="X33" i="2"/>
  <c r="X34" i="2"/>
  <c r="X35" i="2"/>
  <c r="X3" i="2"/>
  <c r="S4" i="1"/>
  <c r="S5" i="1"/>
  <c r="S6" i="1"/>
  <c r="S7" i="1"/>
  <c r="S8" i="1"/>
  <c r="S9" i="1"/>
  <c r="S10" i="1"/>
  <c r="S12" i="1"/>
  <c r="S13" i="1"/>
  <c r="S14" i="1"/>
  <c r="S15" i="1"/>
  <c r="S16" i="1"/>
  <c r="S17" i="1"/>
  <c r="S18" i="1"/>
  <c r="S20" i="1"/>
  <c r="S21" i="1"/>
  <c r="S22" i="1"/>
  <c r="S23" i="1"/>
  <c r="S24" i="1"/>
  <c r="S25" i="1"/>
  <c r="S27" i="1"/>
  <c r="S28" i="1"/>
  <c r="S29" i="1"/>
  <c r="S30" i="1"/>
  <c r="S31" i="1"/>
  <c r="S33" i="1"/>
  <c r="S34" i="1"/>
  <c r="S35" i="1"/>
  <c r="S36" i="1"/>
  <c r="S37" i="1"/>
  <c r="S39" i="1"/>
  <c r="S40" i="1"/>
  <c r="S41" i="1"/>
  <c r="S42" i="1"/>
  <c r="S43" i="1"/>
  <c r="S44" i="1"/>
  <c r="S47" i="1"/>
  <c r="S48" i="1"/>
  <c r="S49" i="1"/>
  <c r="S50" i="1"/>
  <c r="S51" i="1"/>
  <c r="S52" i="1"/>
  <c r="S53" i="1"/>
  <c r="S55" i="1"/>
  <c r="S56" i="1"/>
  <c r="S57" i="1"/>
  <c r="S58" i="1"/>
  <c r="S59" i="1"/>
  <c r="S60" i="1"/>
  <c r="S3" i="1"/>
</calcChain>
</file>

<file path=xl/sharedStrings.xml><?xml version="1.0" encoding="utf-8"?>
<sst xmlns="http://schemas.openxmlformats.org/spreadsheetml/2006/main" count="984" uniqueCount="88">
  <si>
    <t>Reading</t>
  </si>
  <si>
    <t>Mathematics</t>
  </si>
  <si>
    <t>Code</t>
  </si>
  <si>
    <t>District Name</t>
  </si>
  <si>
    <t>School Name</t>
  </si>
  <si>
    <t>Level</t>
  </si>
  <si>
    <t>Demographic Group</t>
  </si>
  <si>
    <t>Novice</t>
  </si>
  <si>
    <t>Apprentice</t>
  </si>
  <si>
    <t>Proficient</t>
  </si>
  <si>
    <t>Distinguished</t>
  </si>
  <si>
    <t>Index</t>
  </si>
  <si>
    <t xml:space="preserve">134   </t>
  </si>
  <si>
    <t xml:space="preserve">Covington Independent </t>
  </si>
  <si>
    <t xml:space="preserve">  </t>
  </si>
  <si>
    <t xml:space="preserve">ES </t>
  </si>
  <si>
    <t xml:space="preserve">All Students </t>
  </si>
  <si>
    <t xml:space="preserve">White </t>
  </si>
  <si>
    <t xml:space="preserve">African American </t>
  </si>
  <si>
    <t xml:space="preserve">Hispanic </t>
  </si>
  <si>
    <t xml:space="preserve">Two or More Races </t>
  </si>
  <si>
    <t xml:space="preserve">English Learners plus Monitored </t>
  </si>
  <si>
    <t xml:space="preserve">Economically Disadvantaged </t>
  </si>
  <si>
    <t xml:space="preserve">Disability-with IEP (Total) </t>
  </si>
  <si>
    <t xml:space="preserve">MS </t>
  </si>
  <si>
    <t xml:space="preserve">HS </t>
  </si>
  <si>
    <t>134160</t>
  </si>
  <si>
    <t xml:space="preserve">Glenn O Swing Elementary </t>
  </si>
  <si>
    <t>134019</t>
  </si>
  <si>
    <t xml:space="preserve">Holmes High School </t>
  </si>
  <si>
    <t xml:space="preserve">CSI </t>
  </si>
  <si>
    <t xml:space="preserve">--- </t>
  </si>
  <si>
    <t>134017</t>
  </si>
  <si>
    <t xml:space="preserve">Holmes Middle School </t>
  </si>
  <si>
    <t xml:space="preserve">TSI </t>
  </si>
  <si>
    <t>134110</t>
  </si>
  <si>
    <t xml:space="preserve">John G Carlisle Elementary </t>
  </si>
  <si>
    <t>134115</t>
  </si>
  <si>
    <t xml:space="preserve">Latonia Elementary School </t>
  </si>
  <si>
    <t>134150</t>
  </si>
  <si>
    <t xml:space="preserve">Ninth District Elementary </t>
  </si>
  <si>
    <t>134170</t>
  </si>
  <si>
    <t xml:space="preserve">Sixth District Elementary School </t>
  </si>
  <si>
    <t>Index R&amp;M</t>
  </si>
  <si>
    <t>St. Index</t>
  </si>
  <si>
    <t>Rd &amp; Math</t>
  </si>
  <si>
    <t>Local Index</t>
  </si>
  <si>
    <t>Federal Classification</t>
  </si>
  <si>
    <t>Federal Classification Minimum N</t>
  </si>
  <si>
    <t>Science, Social Studies &amp; Writing Indicator</t>
  </si>
  <si>
    <t>Science</t>
  </si>
  <si>
    <t>Social Studies</t>
  </si>
  <si>
    <t>Combined Writing</t>
  </si>
  <si>
    <t xml:space="preserve">Local </t>
  </si>
  <si>
    <t>Sc/SS/CW</t>
  </si>
  <si>
    <t>State</t>
  </si>
  <si>
    <t>*</t>
  </si>
  <si>
    <t>English Learner Progress Indicator</t>
  </si>
  <si>
    <t>Population</t>
  </si>
  <si>
    <t>Percentage Getting 0</t>
  </si>
  <si>
    <t>Percentage Getting 60</t>
  </si>
  <si>
    <t>Percentage Getting 80</t>
  </si>
  <si>
    <t>Percentage Getting 100</t>
  </si>
  <si>
    <t>Percentage Getting 140</t>
  </si>
  <si>
    <t>State Av. EL Progress</t>
  </si>
  <si>
    <t>53.1'</t>
  </si>
  <si>
    <t>Quality of School Climate &amp; Safety Indicator</t>
  </si>
  <si>
    <t>Climate Index</t>
  </si>
  <si>
    <t>Safety Index</t>
  </si>
  <si>
    <t>Local QSCS</t>
  </si>
  <si>
    <t>STATE QSCS</t>
  </si>
  <si>
    <t xml:space="preserve"> </t>
  </si>
  <si>
    <t>Code+A1:K59</t>
  </si>
  <si>
    <t>Postsecondary Readiness Indicator</t>
  </si>
  <si>
    <t>Academic</t>
  </si>
  <si>
    <t>Career</t>
  </si>
  <si>
    <t>Readiness Count</t>
  </si>
  <si>
    <t>Rate Without Bonus</t>
  </si>
  <si>
    <t>Bonus Count</t>
  </si>
  <si>
    <t>STATE Average Post Second Indicator</t>
  </si>
  <si>
    <t>4yr Cohort Graduation</t>
  </si>
  <si>
    <t>5yr Cohort Graduation</t>
  </si>
  <si>
    <t>Graduation Indicator</t>
  </si>
  <si>
    <t>Numerator</t>
  </si>
  <si>
    <t>Denominator</t>
  </si>
  <si>
    <t>Rate</t>
  </si>
  <si>
    <t>Covington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</si>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</sst>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4" xfId="0" applyNumberFormat="1" applyFont="1" applyBorder="1"/>
    <xf numFmtId="49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NumberFormat="1" applyFont="1" applyBorder="1"/>
    <xf numFmtId="49" fontId="1" fillId="0" borderId="8" xfId="0" applyNumberFormat="1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NumberFormat="1" applyFont="1" applyBorder="1"/>
    <xf numFmtId="49" fontId="1" fillId="0" borderId="13" xfId="0" applyNumberFormat="1" applyFont="1" applyBorder="1"/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7" xfId="0" applyNumberFormat="1" applyFont="1" applyBorder="1"/>
    <xf numFmtId="49" fontId="1" fillId="0" borderId="18" xfId="0" applyNumberFormat="1" applyFont="1" applyBorder="1"/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2" borderId="28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0" fillId="2" borderId="0" xfId="0" applyFill="1"/>
    <xf numFmtId="49" fontId="1" fillId="2" borderId="0" xfId="0" applyNumberFormat="1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/>
    <xf numFmtId="0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/>
    <xf numFmtId="49" fontId="1" fillId="0" borderId="12" xfId="0" applyNumberFormat="1" applyFont="1" applyBorder="1"/>
    <xf numFmtId="0" fontId="1" fillId="0" borderId="13" xfId="0" applyNumberFormat="1" applyFont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 vertical="top" wrapText="1"/>
    </xf>
    <xf numFmtId="0" fontId="1" fillId="3" borderId="3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quotePrefix="1" applyNumberFormat="1" applyFont="1" applyBorder="1" applyAlignment="1">
      <alignment horizontal="center"/>
    </xf>
    <xf numFmtId="49" fontId="1" fillId="0" borderId="8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9" xfId="0" applyBorder="1"/>
    <xf numFmtId="0" fontId="0" fillId="0" borderId="18" xfId="0" applyBorder="1"/>
    <xf numFmtId="49" fontId="1" fillId="0" borderId="18" xfId="0" applyNumberFormat="1" applyFont="1" applyBorder="1" applyAlignment="1">
      <alignment horizontal="center"/>
    </xf>
    <xf numFmtId="0" fontId="0" fillId="0" borderId="16" xfId="0" applyBorder="1"/>
    <xf numFmtId="164" fontId="0" fillId="2" borderId="16" xfId="0" applyNumberFormat="1" applyFill="1" applyBorder="1" applyAlignment="1">
      <alignment horizontal="center" wrapText="1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1" fillId="0" borderId="6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workbookViewId="0">
      <selection activeCell="A55" sqref="A55:T60"/>
    </sheetView>
  </sheetViews>
  <sheetFormatPr defaultRowHeight="15" x14ac:dyDescent="0.25"/>
  <cols>
    <col min="19" max="19" width="9.140625" style="7"/>
  </cols>
  <sheetData>
    <row r="1" spans="1:20" s="1" customFormat="1" ht="21.6" customHeight="1" x14ac:dyDescent="0.25">
      <c r="F1"/>
      <c r="G1"/>
      <c r="H1"/>
      <c r="I1" s="52" t="s">
        <v>0</v>
      </c>
      <c r="J1" s="53"/>
      <c r="K1" s="53"/>
      <c r="L1" s="54"/>
      <c r="M1" s="3"/>
      <c r="N1" s="76" t="s">
        <v>1</v>
      </c>
      <c r="O1" s="77"/>
      <c r="P1" s="77"/>
      <c r="Q1" s="77"/>
      <c r="R1" s="3"/>
      <c r="S1" s="80" t="s">
        <v>46</v>
      </c>
      <c r="T1" s="1" t="s">
        <v>44</v>
      </c>
    </row>
    <row r="2" spans="1:20" s="1" customFormat="1" ht="15.75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/>
      <c r="G2"/>
      <c r="H2"/>
      <c r="I2" s="55" t="s">
        <v>7</v>
      </c>
      <c r="J2" s="56" t="s">
        <v>8</v>
      </c>
      <c r="K2" s="56" t="s">
        <v>9</v>
      </c>
      <c r="L2" s="57" t="s">
        <v>10</v>
      </c>
      <c r="M2" s="8" t="s">
        <v>11</v>
      </c>
      <c r="N2" s="78" t="s">
        <v>7</v>
      </c>
      <c r="O2" s="56" t="s">
        <v>8</v>
      </c>
      <c r="P2" s="56" t="s">
        <v>9</v>
      </c>
      <c r="Q2" s="56" t="s">
        <v>10</v>
      </c>
      <c r="R2" s="8" t="s">
        <v>11</v>
      </c>
      <c r="S2" s="80" t="s">
        <v>45</v>
      </c>
      <c r="T2" s="1" t="s">
        <v>43</v>
      </c>
    </row>
    <row r="3" spans="1:20" x14ac:dyDescent="0.25">
      <c r="A3" s="13">
        <v>134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14</v>
      </c>
      <c r="G3" s="15">
        <v>30</v>
      </c>
      <c r="H3" s="44">
        <v>53.6</v>
      </c>
      <c r="I3" s="58">
        <v>30</v>
      </c>
      <c r="J3" s="59">
        <v>26</v>
      </c>
      <c r="K3" s="59">
        <v>26</v>
      </c>
      <c r="L3" s="60">
        <v>18</v>
      </c>
      <c r="M3" s="48">
        <v>61.3</v>
      </c>
      <c r="N3" s="59">
        <v>40</v>
      </c>
      <c r="O3" s="59">
        <v>30</v>
      </c>
      <c r="P3" s="59">
        <v>24</v>
      </c>
      <c r="Q3" s="59">
        <v>5</v>
      </c>
      <c r="R3" s="15">
        <v>45.8</v>
      </c>
      <c r="S3" s="81">
        <f>AVERAGE(M3,R3)</f>
        <v>53.55</v>
      </c>
      <c r="T3" s="17">
        <v>59.3</v>
      </c>
    </row>
    <row r="4" spans="1:20" x14ac:dyDescent="0.25">
      <c r="A4" s="18">
        <v>134</v>
      </c>
      <c r="B4" s="10" t="s">
        <v>13</v>
      </c>
      <c r="C4" s="10" t="s">
        <v>14</v>
      </c>
      <c r="D4" s="10" t="s">
        <v>15</v>
      </c>
      <c r="E4" s="10" t="s">
        <v>17</v>
      </c>
      <c r="F4" s="10" t="s">
        <v>14</v>
      </c>
      <c r="G4" s="11">
        <v>30</v>
      </c>
      <c r="H4" s="45">
        <v>60.1</v>
      </c>
      <c r="I4" s="61">
        <v>25</v>
      </c>
      <c r="J4" s="62">
        <v>27</v>
      </c>
      <c r="K4" s="62">
        <v>27</v>
      </c>
      <c r="L4" s="63">
        <v>21</v>
      </c>
      <c r="M4" s="49">
        <v>66.2</v>
      </c>
      <c r="N4" s="62">
        <v>31</v>
      </c>
      <c r="O4" s="62">
        <v>34</v>
      </c>
      <c r="P4" s="62">
        <v>27</v>
      </c>
      <c r="Q4" s="62">
        <v>8</v>
      </c>
      <c r="R4" s="11">
        <v>53.9</v>
      </c>
      <c r="S4" s="82">
        <f t="shared" ref="S4:S53" si="0">AVERAGE(M4,R4)</f>
        <v>60.05</v>
      </c>
      <c r="T4" s="19">
        <v>64</v>
      </c>
    </row>
    <row r="5" spans="1:20" x14ac:dyDescent="0.25">
      <c r="A5" s="18">
        <v>134</v>
      </c>
      <c r="B5" s="10" t="s">
        <v>13</v>
      </c>
      <c r="C5" s="10" t="s">
        <v>14</v>
      </c>
      <c r="D5" s="10" t="s">
        <v>15</v>
      </c>
      <c r="E5" s="10" t="s">
        <v>18</v>
      </c>
      <c r="F5" s="10" t="s">
        <v>14</v>
      </c>
      <c r="G5" s="11">
        <v>30</v>
      </c>
      <c r="H5" s="45">
        <v>43.9</v>
      </c>
      <c r="I5" s="61">
        <v>37</v>
      </c>
      <c r="J5" s="62">
        <v>27</v>
      </c>
      <c r="K5" s="62">
        <v>23</v>
      </c>
      <c r="L5" s="63">
        <v>12</v>
      </c>
      <c r="M5" s="49">
        <v>51.9</v>
      </c>
      <c r="N5" s="62">
        <v>49</v>
      </c>
      <c r="O5" s="62">
        <v>30</v>
      </c>
      <c r="P5" s="62">
        <v>18</v>
      </c>
      <c r="Q5" s="62">
        <v>2</v>
      </c>
      <c r="R5" s="11">
        <v>35.799999999999997</v>
      </c>
      <c r="S5" s="87">
        <f t="shared" si="0"/>
        <v>43.849999999999994</v>
      </c>
      <c r="T5" s="19">
        <v>35</v>
      </c>
    </row>
    <row r="6" spans="1:20" x14ac:dyDescent="0.25">
      <c r="A6" s="18">
        <v>134</v>
      </c>
      <c r="B6" s="10" t="s">
        <v>13</v>
      </c>
      <c r="C6" s="10" t="s">
        <v>14</v>
      </c>
      <c r="D6" s="10" t="s">
        <v>15</v>
      </c>
      <c r="E6" s="10" t="s">
        <v>19</v>
      </c>
      <c r="F6" s="10" t="s">
        <v>14</v>
      </c>
      <c r="G6" s="11">
        <v>30</v>
      </c>
      <c r="H6" s="45">
        <v>57.3</v>
      </c>
      <c r="I6" s="61">
        <v>30</v>
      </c>
      <c r="J6" s="62">
        <v>21</v>
      </c>
      <c r="K6" s="62">
        <v>26</v>
      </c>
      <c r="L6" s="63">
        <v>23</v>
      </c>
      <c r="M6" s="49">
        <v>65.400000000000006</v>
      </c>
      <c r="N6" s="62">
        <v>41</v>
      </c>
      <c r="O6" s="62">
        <v>24</v>
      </c>
      <c r="P6" s="62">
        <v>29</v>
      </c>
      <c r="Q6" s="62">
        <v>6</v>
      </c>
      <c r="R6" s="11">
        <v>49.2</v>
      </c>
      <c r="S6" s="87">
        <f t="shared" si="0"/>
        <v>57.300000000000004</v>
      </c>
      <c r="T6" s="20">
        <v>47.5</v>
      </c>
    </row>
    <row r="7" spans="1:20" x14ac:dyDescent="0.25">
      <c r="A7" s="18">
        <v>134</v>
      </c>
      <c r="B7" s="10" t="s">
        <v>13</v>
      </c>
      <c r="C7" s="10" t="s">
        <v>14</v>
      </c>
      <c r="D7" s="10" t="s">
        <v>15</v>
      </c>
      <c r="E7" s="10" t="s">
        <v>20</v>
      </c>
      <c r="F7" s="10" t="s">
        <v>14</v>
      </c>
      <c r="G7" s="11">
        <v>30</v>
      </c>
      <c r="H7" s="45">
        <v>49.5</v>
      </c>
      <c r="I7" s="61">
        <v>28</v>
      </c>
      <c r="J7" s="62">
        <v>28</v>
      </c>
      <c r="K7" s="62">
        <v>33</v>
      </c>
      <c r="L7" s="63">
        <v>11</v>
      </c>
      <c r="M7" s="49">
        <v>60.7</v>
      </c>
      <c r="N7" s="62">
        <v>47</v>
      </c>
      <c r="O7" s="62">
        <v>30</v>
      </c>
      <c r="P7" s="62">
        <v>20</v>
      </c>
      <c r="Q7" s="62">
        <v>2</v>
      </c>
      <c r="R7" s="11">
        <v>38.200000000000003</v>
      </c>
      <c r="S7" s="82">
        <f t="shared" si="0"/>
        <v>49.45</v>
      </c>
      <c r="T7" s="20">
        <v>54.9</v>
      </c>
    </row>
    <row r="8" spans="1:20" x14ac:dyDescent="0.25">
      <c r="A8" s="18">
        <v>134</v>
      </c>
      <c r="B8" s="10" t="s">
        <v>13</v>
      </c>
      <c r="C8" s="10" t="s">
        <v>14</v>
      </c>
      <c r="D8" s="10" t="s">
        <v>15</v>
      </c>
      <c r="E8" s="10" t="s">
        <v>21</v>
      </c>
      <c r="F8" s="10" t="s">
        <v>14</v>
      </c>
      <c r="G8" s="11">
        <v>30</v>
      </c>
      <c r="H8" s="45">
        <v>55.8</v>
      </c>
      <c r="I8" s="61">
        <v>31</v>
      </c>
      <c r="J8" s="62">
        <v>22</v>
      </c>
      <c r="K8" s="62">
        <v>27</v>
      </c>
      <c r="L8" s="63">
        <v>21</v>
      </c>
      <c r="M8" s="49">
        <v>63.6</v>
      </c>
      <c r="N8" s="62">
        <v>41</v>
      </c>
      <c r="O8" s="62">
        <v>25</v>
      </c>
      <c r="P8" s="62">
        <v>30</v>
      </c>
      <c r="Q8" s="62">
        <v>5</v>
      </c>
      <c r="R8" s="11">
        <v>47.9</v>
      </c>
      <c r="S8" s="87">
        <f t="shared" si="0"/>
        <v>55.75</v>
      </c>
      <c r="T8" s="20">
        <v>45.2</v>
      </c>
    </row>
    <row r="9" spans="1:20" x14ac:dyDescent="0.25">
      <c r="A9" s="18">
        <v>134</v>
      </c>
      <c r="B9" s="10" t="s">
        <v>13</v>
      </c>
      <c r="C9" s="10" t="s">
        <v>14</v>
      </c>
      <c r="D9" s="10" t="s">
        <v>15</v>
      </c>
      <c r="E9" s="10" t="s">
        <v>22</v>
      </c>
      <c r="F9" s="10" t="s">
        <v>14</v>
      </c>
      <c r="G9" s="11">
        <v>30</v>
      </c>
      <c r="H9" s="45">
        <v>52.8</v>
      </c>
      <c r="I9" s="61">
        <v>30</v>
      </c>
      <c r="J9" s="62">
        <v>27</v>
      </c>
      <c r="K9" s="62">
        <v>26</v>
      </c>
      <c r="L9" s="63">
        <v>17</v>
      </c>
      <c r="M9" s="49">
        <v>60.5</v>
      </c>
      <c r="N9" s="62">
        <v>41</v>
      </c>
      <c r="O9" s="62">
        <v>31</v>
      </c>
      <c r="P9" s="62">
        <v>23</v>
      </c>
      <c r="Q9" s="62">
        <v>5</v>
      </c>
      <c r="R9" s="11">
        <v>45.1</v>
      </c>
      <c r="S9" s="87">
        <f t="shared" si="0"/>
        <v>52.8</v>
      </c>
      <c r="T9" s="20">
        <v>48.9</v>
      </c>
    </row>
    <row r="10" spans="1:20" ht="15.75" thickBot="1" x14ac:dyDescent="0.3">
      <c r="A10" s="21">
        <v>134</v>
      </c>
      <c r="B10" s="22" t="s">
        <v>13</v>
      </c>
      <c r="C10" s="22" t="s">
        <v>14</v>
      </c>
      <c r="D10" s="22" t="s">
        <v>15</v>
      </c>
      <c r="E10" s="22" t="s">
        <v>23</v>
      </c>
      <c r="F10" s="22" t="s">
        <v>14</v>
      </c>
      <c r="G10" s="23">
        <v>30</v>
      </c>
      <c r="H10" s="46">
        <v>45.3</v>
      </c>
      <c r="I10" s="64">
        <v>34</v>
      </c>
      <c r="J10" s="65">
        <v>28</v>
      </c>
      <c r="K10" s="65">
        <v>26</v>
      </c>
      <c r="L10" s="66">
        <v>12</v>
      </c>
      <c r="M10" s="50">
        <v>54.5</v>
      </c>
      <c r="N10" s="65">
        <v>48</v>
      </c>
      <c r="O10" s="65">
        <v>34</v>
      </c>
      <c r="P10" s="65">
        <v>13</v>
      </c>
      <c r="Q10" s="65">
        <v>5</v>
      </c>
      <c r="R10" s="23">
        <v>36.1</v>
      </c>
      <c r="S10" s="88">
        <f t="shared" si="0"/>
        <v>45.3</v>
      </c>
      <c r="T10" s="25">
        <v>38.4</v>
      </c>
    </row>
    <row r="11" spans="1:20" ht="15.75" thickBot="1" x14ac:dyDescent="0.3">
      <c r="A11" s="29"/>
      <c r="B11" s="30"/>
      <c r="C11" s="30"/>
      <c r="D11" s="30"/>
      <c r="E11" s="30"/>
      <c r="F11" s="30"/>
      <c r="G11" s="31"/>
      <c r="H11" s="47"/>
      <c r="I11" s="67"/>
      <c r="J11" s="68"/>
      <c r="K11" s="68"/>
      <c r="L11" s="69"/>
      <c r="M11" s="51"/>
      <c r="N11" s="68"/>
      <c r="O11" s="68"/>
      <c r="P11" s="68"/>
      <c r="Q11" s="68"/>
      <c r="R11" s="31"/>
      <c r="S11" s="84"/>
      <c r="T11" s="26"/>
    </row>
    <row r="12" spans="1:20" x14ac:dyDescent="0.25">
      <c r="A12" s="13">
        <v>134160</v>
      </c>
      <c r="B12" s="14" t="s">
        <v>13</v>
      </c>
      <c r="C12" s="14" t="s">
        <v>27</v>
      </c>
      <c r="D12" s="14" t="s">
        <v>15</v>
      </c>
      <c r="E12" s="14" t="s">
        <v>16</v>
      </c>
      <c r="F12" s="14" t="s">
        <v>14</v>
      </c>
      <c r="G12" s="15">
        <v>30</v>
      </c>
      <c r="H12" s="44">
        <v>75.400000000000006</v>
      </c>
      <c r="I12" s="58">
        <v>14</v>
      </c>
      <c r="J12" s="59">
        <v>22</v>
      </c>
      <c r="K12" s="59">
        <v>34</v>
      </c>
      <c r="L12" s="60">
        <v>30</v>
      </c>
      <c r="M12" s="48">
        <v>82.3</v>
      </c>
      <c r="N12" s="59">
        <v>19</v>
      </c>
      <c r="O12" s="59">
        <v>30</v>
      </c>
      <c r="P12" s="59">
        <v>40</v>
      </c>
      <c r="Q12" s="59">
        <v>11</v>
      </c>
      <c r="R12" s="15">
        <v>68.400000000000006</v>
      </c>
      <c r="S12" s="89">
        <f t="shared" si="0"/>
        <v>75.349999999999994</v>
      </c>
      <c r="T12" s="17">
        <v>59.3</v>
      </c>
    </row>
    <row r="13" spans="1:20" x14ac:dyDescent="0.25">
      <c r="A13" s="18">
        <v>134160</v>
      </c>
      <c r="B13" s="10" t="s">
        <v>13</v>
      </c>
      <c r="C13" s="10" t="s">
        <v>27</v>
      </c>
      <c r="D13" s="10" t="s">
        <v>15</v>
      </c>
      <c r="E13" s="10" t="s">
        <v>17</v>
      </c>
      <c r="F13" s="10" t="s">
        <v>14</v>
      </c>
      <c r="G13" s="11">
        <v>30</v>
      </c>
      <c r="H13" s="45">
        <v>77.2</v>
      </c>
      <c r="I13" s="61">
        <v>16</v>
      </c>
      <c r="J13" s="62">
        <v>20</v>
      </c>
      <c r="K13" s="62">
        <v>27</v>
      </c>
      <c r="L13" s="63">
        <v>36</v>
      </c>
      <c r="M13" s="49">
        <v>82.8</v>
      </c>
      <c r="N13" s="62">
        <v>18</v>
      </c>
      <c r="O13" s="62">
        <v>28</v>
      </c>
      <c r="P13" s="62">
        <v>41</v>
      </c>
      <c r="Q13" s="62">
        <v>14</v>
      </c>
      <c r="R13" s="11">
        <v>71.599999999999994</v>
      </c>
      <c r="S13" s="87">
        <f t="shared" si="0"/>
        <v>77.199999999999989</v>
      </c>
      <c r="T13" s="19">
        <v>64</v>
      </c>
    </row>
    <row r="14" spans="1:20" x14ac:dyDescent="0.25">
      <c r="A14" s="18">
        <v>134160</v>
      </c>
      <c r="B14" s="10" t="s">
        <v>13</v>
      </c>
      <c r="C14" s="10" t="s">
        <v>27</v>
      </c>
      <c r="D14" s="10" t="s">
        <v>15</v>
      </c>
      <c r="E14" s="10" t="s">
        <v>18</v>
      </c>
      <c r="F14" s="10" t="s">
        <v>14</v>
      </c>
      <c r="G14" s="11">
        <v>30</v>
      </c>
      <c r="H14" s="45">
        <v>60.3</v>
      </c>
      <c r="I14" s="61">
        <v>24</v>
      </c>
      <c r="J14" s="62">
        <v>28</v>
      </c>
      <c r="K14" s="62">
        <v>36</v>
      </c>
      <c r="L14" s="63">
        <v>12</v>
      </c>
      <c r="M14" s="49">
        <v>65</v>
      </c>
      <c r="N14" s="62">
        <v>28</v>
      </c>
      <c r="O14" s="62">
        <v>36</v>
      </c>
      <c r="P14" s="62">
        <v>30</v>
      </c>
      <c r="Q14" s="62">
        <v>6</v>
      </c>
      <c r="R14" s="11">
        <v>55.5</v>
      </c>
      <c r="S14" s="87">
        <f t="shared" si="0"/>
        <v>60.25</v>
      </c>
      <c r="T14" s="19">
        <v>35</v>
      </c>
    </row>
    <row r="15" spans="1:20" x14ac:dyDescent="0.25">
      <c r="A15" s="18">
        <v>134160</v>
      </c>
      <c r="B15" s="10" t="s">
        <v>13</v>
      </c>
      <c r="C15" s="10" t="s">
        <v>27</v>
      </c>
      <c r="D15" s="10" t="s">
        <v>15</v>
      </c>
      <c r="E15" s="10" t="s">
        <v>19</v>
      </c>
      <c r="F15" s="10" t="s">
        <v>14</v>
      </c>
      <c r="G15" s="11">
        <v>30</v>
      </c>
      <c r="H15" s="45">
        <v>93.3</v>
      </c>
      <c r="I15" s="61">
        <v>5</v>
      </c>
      <c r="J15" s="62">
        <v>10</v>
      </c>
      <c r="K15" s="62">
        <v>41</v>
      </c>
      <c r="L15" s="63">
        <v>44</v>
      </c>
      <c r="M15" s="49">
        <v>100.6</v>
      </c>
      <c r="N15" s="62">
        <v>5</v>
      </c>
      <c r="O15" s="62">
        <v>26</v>
      </c>
      <c r="P15" s="62">
        <v>54</v>
      </c>
      <c r="Q15" s="62">
        <v>15</v>
      </c>
      <c r="R15" s="11">
        <v>85.9</v>
      </c>
      <c r="S15" s="87">
        <f t="shared" si="0"/>
        <v>93.25</v>
      </c>
      <c r="T15" s="20">
        <v>54.9</v>
      </c>
    </row>
    <row r="16" spans="1:20" x14ac:dyDescent="0.25">
      <c r="A16" s="18">
        <v>134160</v>
      </c>
      <c r="B16" s="10" t="s">
        <v>13</v>
      </c>
      <c r="C16" s="10" t="s">
        <v>27</v>
      </c>
      <c r="D16" s="10" t="s">
        <v>15</v>
      </c>
      <c r="E16" s="10" t="s">
        <v>21</v>
      </c>
      <c r="F16" s="10" t="s">
        <v>14</v>
      </c>
      <c r="G16" s="11">
        <v>30</v>
      </c>
      <c r="H16" s="45">
        <v>92.7</v>
      </c>
      <c r="I16" s="61">
        <v>6</v>
      </c>
      <c r="J16" s="62">
        <v>12</v>
      </c>
      <c r="K16" s="62">
        <v>38</v>
      </c>
      <c r="L16" s="63">
        <v>44</v>
      </c>
      <c r="M16" s="49">
        <v>99.3</v>
      </c>
      <c r="N16" s="62">
        <v>6</v>
      </c>
      <c r="O16" s="62">
        <v>24</v>
      </c>
      <c r="P16" s="62">
        <v>56</v>
      </c>
      <c r="Q16" s="62">
        <v>15</v>
      </c>
      <c r="R16" s="11">
        <v>86</v>
      </c>
      <c r="S16" s="87">
        <f t="shared" si="0"/>
        <v>92.65</v>
      </c>
      <c r="T16" s="20">
        <v>45.2</v>
      </c>
    </row>
    <row r="17" spans="1:20" x14ac:dyDescent="0.25">
      <c r="A17" s="18">
        <v>134160</v>
      </c>
      <c r="B17" s="10" t="s">
        <v>13</v>
      </c>
      <c r="C17" s="10" t="s">
        <v>27</v>
      </c>
      <c r="D17" s="10" t="s">
        <v>15</v>
      </c>
      <c r="E17" s="10" t="s">
        <v>22</v>
      </c>
      <c r="F17" s="10" t="s">
        <v>14</v>
      </c>
      <c r="G17" s="11">
        <v>30</v>
      </c>
      <c r="H17" s="45">
        <v>74</v>
      </c>
      <c r="I17" s="61">
        <v>15</v>
      </c>
      <c r="J17" s="62">
        <v>24</v>
      </c>
      <c r="K17" s="62">
        <v>32</v>
      </c>
      <c r="L17" s="63">
        <v>29</v>
      </c>
      <c r="M17" s="49">
        <v>80.7</v>
      </c>
      <c r="N17" s="62">
        <v>20</v>
      </c>
      <c r="O17" s="62">
        <v>30</v>
      </c>
      <c r="P17" s="62">
        <v>39</v>
      </c>
      <c r="Q17" s="62">
        <v>10</v>
      </c>
      <c r="R17" s="11">
        <v>67.3</v>
      </c>
      <c r="S17" s="87">
        <f t="shared" si="0"/>
        <v>74</v>
      </c>
      <c r="T17" s="20">
        <v>48.9</v>
      </c>
    </row>
    <row r="18" spans="1:20" ht="15.75" thickBot="1" x14ac:dyDescent="0.3">
      <c r="A18" s="21">
        <v>134160</v>
      </c>
      <c r="B18" s="22" t="s">
        <v>13</v>
      </c>
      <c r="C18" s="22" t="s">
        <v>27</v>
      </c>
      <c r="D18" s="22" t="s">
        <v>15</v>
      </c>
      <c r="E18" s="22" t="s">
        <v>23</v>
      </c>
      <c r="F18" s="22" t="s">
        <v>14</v>
      </c>
      <c r="G18" s="23">
        <v>30</v>
      </c>
      <c r="H18" s="46">
        <v>69.2</v>
      </c>
      <c r="I18" s="64">
        <v>16</v>
      </c>
      <c r="J18" s="65">
        <v>28</v>
      </c>
      <c r="K18" s="65">
        <v>25</v>
      </c>
      <c r="L18" s="66">
        <v>31</v>
      </c>
      <c r="M18" s="50">
        <v>78.099999999999994</v>
      </c>
      <c r="N18" s="65">
        <v>22</v>
      </c>
      <c r="O18" s="65">
        <v>44</v>
      </c>
      <c r="P18" s="65">
        <v>19</v>
      </c>
      <c r="Q18" s="65">
        <v>16</v>
      </c>
      <c r="R18" s="23">
        <v>60.2</v>
      </c>
      <c r="S18" s="88">
        <f t="shared" si="0"/>
        <v>69.150000000000006</v>
      </c>
      <c r="T18" s="25">
        <v>38.4</v>
      </c>
    </row>
    <row r="19" spans="1:20" ht="15.75" thickBot="1" x14ac:dyDescent="0.3">
      <c r="A19" s="33"/>
      <c r="B19" s="34"/>
      <c r="C19" s="34"/>
      <c r="D19" s="34"/>
      <c r="E19" s="34"/>
      <c r="F19" s="34"/>
      <c r="G19" s="35"/>
      <c r="H19" s="35"/>
      <c r="I19" s="70"/>
      <c r="J19" s="71"/>
      <c r="K19" s="71"/>
      <c r="L19" s="72"/>
      <c r="M19" s="35"/>
      <c r="N19" s="71"/>
      <c r="O19" s="71"/>
      <c r="P19" s="71"/>
      <c r="Q19" s="71"/>
      <c r="R19" s="35"/>
      <c r="S19" s="85"/>
      <c r="T19" s="6"/>
    </row>
    <row r="20" spans="1:20" x14ac:dyDescent="0.25">
      <c r="A20" s="13">
        <v>134110</v>
      </c>
      <c r="B20" s="14" t="s">
        <v>13</v>
      </c>
      <c r="C20" s="14" t="s">
        <v>36</v>
      </c>
      <c r="D20" s="14" t="s">
        <v>15</v>
      </c>
      <c r="E20" s="14" t="s">
        <v>16</v>
      </c>
      <c r="F20" s="14" t="s">
        <v>14</v>
      </c>
      <c r="G20" s="15">
        <v>30</v>
      </c>
      <c r="H20" s="44">
        <v>60.1</v>
      </c>
      <c r="I20" s="58">
        <v>22</v>
      </c>
      <c r="J20" s="59">
        <v>29</v>
      </c>
      <c r="K20" s="59">
        <v>25</v>
      </c>
      <c r="L20" s="60">
        <v>23</v>
      </c>
      <c r="M20" s="48">
        <v>69.2</v>
      </c>
      <c r="N20" s="59">
        <v>33</v>
      </c>
      <c r="O20" s="59">
        <v>34</v>
      </c>
      <c r="P20" s="59">
        <v>31</v>
      </c>
      <c r="Q20" s="59">
        <v>3</v>
      </c>
      <c r="R20" s="15">
        <v>51</v>
      </c>
      <c r="S20" s="89">
        <f t="shared" si="0"/>
        <v>60.1</v>
      </c>
      <c r="T20" s="17">
        <v>59.3</v>
      </c>
    </row>
    <row r="21" spans="1:20" x14ac:dyDescent="0.25">
      <c r="A21" s="18">
        <v>134110</v>
      </c>
      <c r="B21" s="10" t="s">
        <v>13</v>
      </c>
      <c r="C21" s="10" t="s">
        <v>36</v>
      </c>
      <c r="D21" s="10" t="s">
        <v>15</v>
      </c>
      <c r="E21" s="10" t="s">
        <v>17</v>
      </c>
      <c r="F21" s="10" t="s">
        <v>14</v>
      </c>
      <c r="G21" s="11">
        <v>30</v>
      </c>
      <c r="H21" s="45">
        <v>55.4</v>
      </c>
      <c r="I21" s="61">
        <v>29</v>
      </c>
      <c r="J21" s="62">
        <v>29</v>
      </c>
      <c r="K21" s="62">
        <v>34</v>
      </c>
      <c r="L21" s="63">
        <v>9</v>
      </c>
      <c r="M21" s="49">
        <v>59.3</v>
      </c>
      <c r="N21" s="62">
        <v>29</v>
      </c>
      <c r="O21" s="62">
        <v>40</v>
      </c>
      <c r="P21" s="62">
        <v>31</v>
      </c>
      <c r="Q21" s="62">
        <v>0</v>
      </c>
      <c r="R21" s="11">
        <v>51.4</v>
      </c>
      <c r="S21" s="82">
        <f t="shared" si="0"/>
        <v>55.349999999999994</v>
      </c>
      <c r="T21" s="19">
        <v>64</v>
      </c>
    </row>
    <row r="22" spans="1:20" x14ac:dyDescent="0.25">
      <c r="A22" s="18">
        <v>134110</v>
      </c>
      <c r="B22" s="10" t="s">
        <v>13</v>
      </c>
      <c r="C22" s="10" t="s">
        <v>36</v>
      </c>
      <c r="D22" s="10" t="s">
        <v>15</v>
      </c>
      <c r="E22" s="10" t="s">
        <v>18</v>
      </c>
      <c r="F22" s="10" t="s">
        <v>14</v>
      </c>
      <c r="G22" s="11">
        <v>30</v>
      </c>
      <c r="H22" s="45">
        <v>63.1</v>
      </c>
      <c r="I22" s="61">
        <v>19</v>
      </c>
      <c r="J22" s="62">
        <v>31</v>
      </c>
      <c r="K22" s="62">
        <v>17</v>
      </c>
      <c r="L22" s="63">
        <v>33</v>
      </c>
      <c r="M22" s="49">
        <v>73.8</v>
      </c>
      <c r="N22" s="62">
        <v>31</v>
      </c>
      <c r="O22" s="62">
        <v>33</v>
      </c>
      <c r="P22" s="62">
        <v>36</v>
      </c>
      <c r="Q22" s="62">
        <v>0</v>
      </c>
      <c r="R22" s="11">
        <v>52.4</v>
      </c>
      <c r="S22" s="87">
        <f t="shared" si="0"/>
        <v>63.099999999999994</v>
      </c>
      <c r="T22" s="19">
        <v>35</v>
      </c>
    </row>
    <row r="23" spans="1:20" x14ac:dyDescent="0.25">
      <c r="A23" s="18">
        <v>134110</v>
      </c>
      <c r="B23" s="10" t="s">
        <v>13</v>
      </c>
      <c r="C23" s="10" t="s">
        <v>36</v>
      </c>
      <c r="D23" s="10" t="s">
        <v>15</v>
      </c>
      <c r="E23" s="10" t="s">
        <v>19</v>
      </c>
      <c r="F23" s="10" t="s">
        <v>14</v>
      </c>
      <c r="G23" s="11">
        <v>30</v>
      </c>
      <c r="H23" s="45">
        <v>62.1</v>
      </c>
      <c r="I23" s="61">
        <v>19</v>
      </c>
      <c r="J23" s="62">
        <v>30</v>
      </c>
      <c r="K23" s="62">
        <v>24</v>
      </c>
      <c r="L23" s="63">
        <v>27</v>
      </c>
      <c r="M23" s="49">
        <v>72.599999999999994</v>
      </c>
      <c r="N23" s="62">
        <v>37</v>
      </c>
      <c r="O23" s="62">
        <v>27</v>
      </c>
      <c r="P23" s="62">
        <v>30</v>
      </c>
      <c r="Q23" s="62">
        <v>6</v>
      </c>
      <c r="R23" s="11">
        <v>51.6</v>
      </c>
      <c r="S23" s="87">
        <f t="shared" si="0"/>
        <v>62.099999999999994</v>
      </c>
      <c r="T23" s="20">
        <v>54.9</v>
      </c>
    </row>
    <row r="24" spans="1:20" x14ac:dyDescent="0.25">
      <c r="A24" s="18">
        <v>134110</v>
      </c>
      <c r="B24" s="10" t="s">
        <v>13</v>
      </c>
      <c r="C24" s="10" t="s">
        <v>36</v>
      </c>
      <c r="D24" s="10" t="s">
        <v>15</v>
      </c>
      <c r="E24" s="10" t="s">
        <v>21</v>
      </c>
      <c r="F24" s="10" t="s">
        <v>14</v>
      </c>
      <c r="G24" s="11">
        <v>30</v>
      </c>
      <c r="H24" s="45">
        <v>59.1</v>
      </c>
      <c r="I24" s="61">
        <v>20</v>
      </c>
      <c r="J24" s="62">
        <v>33</v>
      </c>
      <c r="K24" s="62">
        <v>25</v>
      </c>
      <c r="L24" s="63">
        <v>22</v>
      </c>
      <c r="M24" s="49">
        <v>69.099999999999994</v>
      </c>
      <c r="N24" s="62">
        <v>36</v>
      </c>
      <c r="O24" s="62">
        <v>31</v>
      </c>
      <c r="P24" s="62">
        <v>29</v>
      </c>
      <c r="Q24" s="62">
        <v>4</v>
      </c>
      <c r="R24" s="11">
        <v>49.1</v>
      </c>
      <c r="S24" s="87">
        <f t="shared" si="0"/>
        <v>59.099999999999994</v>
      </c>
      <c r="T24" s="20">
        <v>45.2</v>
      </c>
    </row>
    <row r="25" spans="1:20" ht="15.75" thickBot="1" x14ac:dyDescent="0.3">
      <c r="A25" s="21">
        <v>134110</v>
      </c>
      <c r="B25" s="22" t="s">
        <v>13</v>
      </c>
      <c r="C25" s="22" t="s">
        <v>36</v>
      </c>
      <c r="D25" s="22" t="s">
        <v>15</v>
      </c>
      <c r="E25" s="22" t="s">
        <v>22</v>
      </c>
      <c r="F25" s="22" t="s">
        <v>14</v>
      </c>
      <c r="G25" s="23">
        <v>30</v>
      </c>
      <c r="H25" s="46">
        <v>59.7</v>
      </c>
      <c r="I25" s="64">
        <v>21</v>
      </c>
      <c r="J25" s="65">
        <v>32</v>
      </c>
      <c r="K25" s="65">
        <v>25</v>
      </c>
      <c r="L25" s="66">
        <v>22</v>
      </c>
      <c r="M25" s="50">
        <v>68.8</v>
      </c>
      <c r="N25" s="65">
        <v>33</v>
      </c>
      <c r="O25" s="65">
        <v>35</v>
      </c>
      <c r="P25" s="65">
        <v>30</v>
      </c>
      <c r="Q25" s="65">
        <v>2</v>
      </c>
      <c r="R25" s="23">
        <v>50.6</v>
      </c>
      <c r="S25" s="88">
        <f t="shared" si="0"/>
        <v>59.7</v>
      </c>
      <c r="T25" s="25">
        <v>48.9</v>
      </c>
    </row>
    <row r="26" spans="1:20" ht="15.75" thickBot="1" x14ac:dyDescent="0.3">
      <c r="A26" s="33"/>
      <c r="B26" s="34"/>
      <c r="C26" s="34"/>
      <c r="D26" s="34"/>
      <c r="E26" s="34"/>
      <c r="F26" s="34"/>
      <c r="G26" s="35"/>
      <c r="H26" s="35"/>
      <c r="I26" s="70"/>
      <c r="J26" s="71"/>
      <c r="K26" s="71"/>
      <c r="L26" s="72"/>
      <c r="M26" s="35"/>
      <c r="N26" s="71"/>
      <c r="O26" s="71"/>
      <c r="P26" s="71"/>
      <c r="Q26" s="71"/>
      <c r="R26" s="35"/>
      <c r="S26" s="85"/>
      <c r="T26" s="6"/>
    </row>
    <row r="27" spans="1:20" x14ac:dyDescent="0.25">
      <c r="A27" s="13">
        <v>134115</v>
      </c>
      <c r="B27" s="14" t="s">
        <v>13</v>
      </c>
      <c r="C27" s="14" t="s">
        <v>38</v>
      </c>
      <c r="D27" s="14" t="s">
        <v>15</v>
      </c>
      <c r="E27" s="14" t="s">
        <v>16</v>
      </c>
      <c r="F27" s="14" t="s">
        <v>14</v>
      </c>
      <c r="G27" s="15">
        <v>30</v>
      </c>
      <c r="H27" s="44">
        <v>60.7</v>
      </c>
      <c r="I27" s="58">
        <v>14</v>
      </c>
      <c r="J27" s="59">
        <v>35</v>
      </c>
      <c r="K27" s="59">
        <v>35</v>
      </c>
      <c r="L27" s="60">
        <v>16</v>
      </c>
      <c r="M27" s="48">
        <v>72</v>
      </c>
      <c r="N27" s="59">
        <v>35</v>
      </c>
      <c r="O27" s="59">
        <v>34</v>
      </c>
      <c r="P27" s="59">
        <v>23</v>
      </c>
      <c r="Q27" s="59">
        <v>7</v>
      </c>
      <c r="R27" s="15">
        <v>49.3</v>
      </c>
      <c r="S27" s="89">
        <f t="shared" si="0"/>
        <v>60.65</v>
      </c>
      <c r="T27" s="17">
        <v>59.3</v>
      </c>
    </row>
    <row r="28" spans="1:20" x14ac:dyDescent="0.25">
      <c r="A28" s="18">
        <v>134115</v>
      </c>
      <c r="B28" s="10" t="s">
        <v>13</v>
      </c>
      <c r="C28" s="10" t="s">
        <v>38</v>
      </c>
      <c r="D28" s="10" t="s">
        <v>15</v>
      </c>
      <c r="E28" s="10" t="s">
        <v>17</v>
      </c>
      <c r="F28" s="10" t="s">
        <v>14</v>
      </c>
      <c r="G28" s="11">
        <v>30</v>
      </c>
      <c r="H28" s="45">
        <v>71.2</v>
      </c>
      <c r="I28" s="61">
        <v>11</v>
      </c>
      <c r="J28" s="62">
        <v>31</v>
      </c>
      <c r="K28" s="62">
        <v>35</v>
      </c>
      <c r="L28" s="63">
        <v>24</v>
      </c>
      <c r="M28" s="49">
        <v>80</v>
      </c>
      <c r="N28" s="62">
        <v>22</v>
      </c>
      <c r="O28" s="62">
        <v>36</v>
      </c>
      <c r="P28" s="62">
        <v>29</v>
      </c>
      <c r="Q28" s="62">
        <v>12</v>
      </c>
      <c r="R28" s="11">
        <v>62.4</v>
      </c>
      <c r="S28" s="87">
        <f t="shared" si="0"/>
        <v>71.2</v>
      </c>
      <c r="T28" s="19">
        <v>64</v>
      </c>
    </row>
    <row r="29" spans="1:20" x14ac:dyDescent="0.25">
      <c r="A29" s="18">
        <v>134115</v>
      </c>
      <c r="B29" s="10" t="s">
        <v>13</v>
      </c>
      <c r="C29" s="10" t="s">
        <v>38</v>
      </c>
      <c r="D29" s="10" t="s">
        <v>15</v>
      </c>
      <c r="E29" s="10" t="s">
        <v>18</v>
      </c>
      <c r="F29" s="10" t="s">
        <v>14</v>
      </c>
      <c r="G29" s="11">
        <v>30</v>
      </c>
      <c r="H29" s="45">
        <v>38.6</v>
      </c>
      <c r="I29" s="61">
        <v>26</v>
      </c>
      <c r="J29" s="62">
        <v>44</v>
      </c>
      <c r="K29" s="62">
        <v>26</v>
      </c>
      <c r="L29" s="63">
        <v>3</v>
      </c>
      <c r="M29" s="49">
        <v>52.2</v>
      </c>
      <c r="N29" s="62">
        <v>62</v>
      </c>
      <c r="O29" s="62">
        <v>26</v>
      </c>
      <c r="P29" s="62">
        <v>12</v>
      </c>
      <c r="Q29" s="62">
        <v>0</v>
      </c>
      <c r="R29" s="11">
        <v>25</v>
      </c>
      <c r="S29" s="87">
        <f t="shared" si="0"/>
        <v>38.6</v>
      </c>
      <c r="T29" s="19">
        <v>35</v>
      </c>
    </row>
    <row r="30" spans="1:20" x14ac:dyDescent="0.25">
      <c r="A30" s="18">
        <v>134115</v>
      </c>
      <c r="B30" s="10" t="s">
        <v>13</v>
      </c>
      <c r="C30" s="10" t="s">
        <v>38</v>
      </c>
      <c r="D30" s="10" t="s">
        <v>15</v>
      </c>
      <c r="E30" s="10" t="s">
        <v>22</v>
      </c>
      <c r="F30" s="10" t="s">
        <v>14</v>
      </c>
      <c r="G30" s="11">
        <v>30</v>
      </c>
      <c r="H30" s="45">
        <v>58.7</v>
      </c>
      <c r="I30" s="61">
        <v>16</v>
      </c>
      <c r="J30" s="62">
        <v>35</v>
      </c>
      <c r="K30" s="62">
        <v>36</v>
      </c>
      <c r="L30" s="63">
        <v>13</v>
      </c>
      <c r="M30" s="49">
        <v>70.2</v>
      </c>
      <c r="N30" s="62">
        <v>37</v>
      </c>
      <c r="O30" s="62">
        <v>35</v>
      </c>
      <c r="P30" s="62">
        <v>21</v>
      </c>
      <c r="Q30" s="62">
        <v>7</v>
      </c>
      <c r="R30" s="11">
        <v>47.1</v>
      </c>
      <c r="S30" s="87">
        <f t="shared" si="0"/>
        <v>58.650000000000006</v>
      </c>
      <c r="T30" s="20">
        <v>48.9</v>
      </c>
    </row>
    <row r="31" spans="1:20" ht="15.75" thickBot="1" x14ac:dyDescent="0.3">
      <c r="A31" s="21">
        <v>134115</v>
      </c>
      <c r="B31" s="22" t="s">
        <v>13</v>
      </c>
      <c r="C31" s="22" t="s">
        <v>38</v>
      </c>
      <c r="D31" s="22" t="s">
        <v>15</v>
      </c>
      <c r="E31" s="22" t="s">
        <v>23</v>
      </c>
      <c r="F31" s="22" t="s">
        <v>14</v>
      </c>
      <c r="G31" s="23">
        <v>30</v>
      </c>
      <c r="H31" s="46">
        <v>47.7</v>
      </c>
      <c r="I31" s="64">
        <v>27</v>
      </c>
      <c r="J31" s="65">
        <v>30</v>
      </c>
      <c r="K31" s="65">
        <v>39</v>
      </c>
      <c r="L31" s="66">
        <v>3</v>
      </c>
      <c r="M31" s="50">
        <v>58.3</v>
      </c>
      <c r="N31" s="65">
        <v>42</v>
      </c>
      <c r="O31" s="65">
        <v>42</v>
      </c>
      <c r="P31" s="65">
        <v>12</v>
      </c>
      <c r="Q31" s="65">
        <v>3</v>
      </c>
      <c r="R31" s="23">
        <v>37.1</v>
      </c>
      <c r="S31" s="88">
        <f t="shared" si="0"/>
        <v>47.7</v>
      </c>
      <c r="T31" s="25">
        <v>38.4</v>
      </c>
    </row>
    <row r="32" spans="1:20" ht="15.75" thickBot="1" x14ac:dyDescent="0.3">
      <c r="A32" s="33"/>
      <c r="B32" s="34"/>
      <c r="C32" s="34"/>
      <c r="D32" s="34"/>
      <c r="E32" s="34"/>
      <c r="F32" s="34"/>
      <c r="G32" s="35"/>
      <c r="H32" s="35"/>
      <c r="I32" s="70"/>
      <c r="J32" s="71"/>
      <c r="K32" s="71"/>
      <c r="L32" s="72"/>
      <c r="M32" s="35"/>
      <c r="N32" s="71"/>
      <c r="O32" s="71"/>
      <c r="P32" s="71"/>
      <c r="Q32" s="71"/>
      <c r="R32" s="35"/>
      <c r="S32" s="85"/>
      <c r="T32" s="6"/>
    </row>
    <row r="33" spans="1:20" x14ac:dyDescent="0.25">
      <c r="A33" s="13">
        <v>134150</v>
      </c>
      <c r="B33" s="14" t="s">
        <v>13</v>
      </c>
      <c r="C33" s="14" t="s">
        <v>40</v>
      </c>
      <c r="D33" s="14" t="s">
        <v>15</v>
      </c>
      <c r="E33" s="14" t="s">
        <v>16</v>
      </c>
      <c r="F33" s="14" t="s">
        <v>30</v>
      </c>
      <c r="G33" s="15">
        <v>30</v>
      </c>
      <c r="H33" s="44">
        <v>24.5</v>
      </c>
      <c r="I33" s="58">
        <v>58</v>
      </c>
      <c r="J33" s="59">
        <v>26</v>
      </c>
      <c r="K33" s="59">
        <v>13</v>
      </c>
      <c r="L33" s="60">
        <v>3</v>
      </c>
      <c r="M33" s="48">
        <v>29.6</v>
      </c>
      <c r="N33" s="59">
        <v>70</v>
      </c>
      <c r="O33" s="59">
        <v>23</v>
      </c>
      <c r="P33" s="59">
        <v>7</v>
      </c>
      <c r="Q33" s="59">
        <v>1</v>
      </c>
      <c r="R33" s="15">
        <v>19.399999999999999</v>
      </c>
      <c r="S33" s="81">
        <f t="shared" si="0"/>
        <v>24.5</v>
      </c>
      <c r="T33" s="17">
        <v>59.3</v>
      </c>
    </row>
    <row r="34" spans="1:20" x14ac:dyDescent="0.25">
      <c r="A34" s="18">
        <v>134150</v>
      </c>
      <c r="B34" s="10" t="s">
        <v>13</v>
      </c>
      <c r="C34" s="10" t="s">
        <v>40</v>
      </c>
      <c r="D34" s="10" t="s">
        <v>15</v>
      </c>
      <c r="E34" s="10" t="s">
        <v>17</v>
      </c>
      <c r="F34" s="10" t="s">
        <v>31</v>
      </c>
      <c r="G34" s="11">
        <v>30</v>
      </c>
      <c r="H34" s="45">
        <v>29.2</v>
      </c>
      <c r="I34" s="61">
        <v>52</v>
      </c>
      <c r="J34" s="62">
        <v>31</v>
      </c>
      <c r="K34" s="62">
        <v>11</v>
      </c>
      <c r="L34" s="63">
        <v>6</v>
      </c>
      <c r="M34" s="49">
        <v>33.799999999999997</v>
      </c>
      <c r="N34" s="62">
        <v>63</v>
      </c>
      <c r="O34" s="62">
        <v>26</v>
      </c>
      <c r="P34" s="62">
        <v>9</v>
      </c>
      <c r="Q34" s="62">
        <v>2</v>
      </c>
      <c r="R34" s="11">
        <v>24.5</v>
      </c>
      <c r="S34" s="82">
        <f t="shared" si="0"/>
        <v>29.15</v>
      </c>
      <c r="T34" s="19">
        <v>64</v>
      </c>
    </row>
    <row r="35" spans="1:20" x14ac:dyDescent="0.25">
      <c r="A35" s="18">
        <v>134150</v>
      </c>
      <c r="B35" s="10" t="s">
        <v>13</v>
      </c>
      <c r="C35" s="10" t="s">
        <v>40</v>
      </c>
      <c r="D35" s="10" t="s">
        <v>15</v>
      </c>
      <c r="E35" s="10" t="s">
        <v>18</v>
      </c>
      <c r="F35" s="10" t="s">
        <v>31</v>
      </c>
      <c r="G35" s="11">
        <v>30</v>
      </c>
      <c r="H35" s="45">
        <v>20.8</v>
      </c>
      <c r="I35" s="61">
        <v>64</v>
      </c>
      <c r="J35" s="62">
        <v>22</v>
      </c>
      <c r="K35" s="62">
        <v>12</v>
      </c>
      <c r="L35" s="63">
        <v>2</v>
      </c>
      <c r="M35" s="49">
        <v>25.5</v>
      </c>
      <c r="N35" s="62">
        <v>72</v>
      </c>
      <c r="O35" s="62">
        <v>24</v>
      </c>
      <c r="P35" s="62">
        <v>4</v>
      </c>
      <c r="Q35" s="62">
        <v>0</v>
      </c>
      <c r="R35" s="11">
        <v>16</v>
      </c>
      <c r="S35" s="82">
        <f t="shared" si="0"/>
        <v>20.75</v>
      </c>
      <c r="T35" s="19">
        <v>35</v>
      </c>
    </row>
    <row r="36" spans="1:20" x14ac:dyDescent="0.25">
      <c r="A36" s="18">
        <v>134150</v>
      </c>
      <c r="B36" s="10" t="s">
        <v>13</v>
      </c>
      <c r="C36" s="10" t="s">
        <v>40</v>
      </c>
      <c r="D36" s="10" t="s">
        <v>15</v>
      </c>
      <c r="E36" s="10" t="s">
        <v>22</v>
      </c>
      <c r="F36" s="10" t="s">
        <v>31</v>
      </c>
      <c r="G36" s="11">
        <v>30</v>
      </c>
      <c r="H36" s="45">
        <v>24.4</v>
      </c>
      <c r="I36" s="61">
        <v>59</v>
      </c>
      <c r="J36" s="62">
        <v>24</v>
      </c>
      <c r="K36" s="62">
        <v>14</v>
      </c>
      <c r="L36" s="63">
        <v>3</v>
      </c>
      <c r="M36" s="49">
        <v>29.3</v>
      </c>
      <c r="N36" s="62">
        <v>69</v>
      </c>
      <c r="O36" s="62">
        <v>23</v>
      </c>
      <c r="P36" s="62">
        <v>8</v>
      </c>
      <c r="Q36" s="62">
        <v>0</v>
      </c>
      <c r="R36" s="11">
        <v>19.5</v>
      </c>
      <c r="S36" s="82">
        <f t="shared" si="0"/>
        <v>24.4</v>
      </c>
      <c r="T36" s="20">
        <v>48.9</v>
      </c>
    </row>
    <row r="37" spans="1:20" ht="15.75" thickBot="1" x14ac:dyDescent="0.3">
      <c r="A37" s="21">
        <v>134150</v>
      </c>
      <c r="B37" s="22" t="s">
        <v>13</v>
      </c>
      <c r="C37" s="22" t="s">
        <v>40</v>
      </c>
      <c r="D37" s="22" t="s">
        <v>15</v>
      </c>
      <c r="E37" s="22" t="s">
        <v>23</v>
      </c>
      <c r="F37" s="22" t="s">
        <v>31</v>
      </c>
      <c r="G37" s="23">
        <v>30</v>
      </c>
      <c r="H37" s="46">
        <v>18.600000000000001</v>
      </c>
      <c r="I37" s="64">
        <v>69</v>
      </c>
      <c r="J37" s="65">
        <v>23</v>
      </c>
      <c r="K37" s="65">
        <v>9</v>
      </c>
      <c r="L37" s="66">
        <v>0</v>
      </c>
      <c r="M37" s="50">
        <v>20</v>
      </c>
      <c r="N37" s="65">
        <v>69</v>
      </c>
      <c r="O37" s="65">
        <v>29</v>
      </c>
      <c r="P37" s="65">
        <v>3</v>
      </c>
      <c r="Q37" s="65">
        <v>0</v>
      </c>
      <c r="R37" s="23">
        <v>17.100000000000001</v>
      </c>
      <c r="S37" s="83">
        <f t="shared" si="0"/>
        <v>18.55</v>
      </c>
      <c r="T37" s="25">
        <v>38.4</v>
      </c>
    </row>
    <row r="38" spans="1:20" ht="15.75" thickBot="1" x14ac:dyDescent="0.3">
      <c r="I38" s="73"/>
      <c r="J38" s="74"/>
      <c r="K38" s="74"/>
      <c r="L38" s="75"/>
      <c r="N38" s="79"/>
      <c r="O38" s="79"/>
      <c r="P38" s="79"/>
      <c r="Q38" s="79"/>
      <c r="S38" s="86"/>
    </row>
    <row r="39" spans="1:20" x14ac:dyDescent="0.25">
      <c r="A39" s="13">
        <v>134170</v>
      </c>
      <c r="B39" s="14" t="s">
        <v>13</v>
      </c>
      <c r="C39" s="14" t="s">
        <v>42</v>
      </c>
      <c r="D39" s="14" t="s">
        <v>15</v>
      </c>
      <c r="E39" s="14" t="s">
        <v>16</v>
      </c>
      <c r="F39" s="14" t="s">
        <v>14</v>
      </c>
      <c r="G39" s="15">
        <v>30</v>
      </c>
      <c r="H39" s="44">
        <v>44.8</v>
      </c>
      <c r="I39" s="58">
        <v>42</v>
      </c>
      <c r="J39" s="59">
        <v>20</v>
      </c>
      <c r="K39" s="59">
        <v>25</v>
      </c>
      <c r="L39" s="60">
        <v>13</v>
      </c>
      <c r="M39" s="48">
        <v>51.6</v>
      </c>
      <c r="N39" s="59">
        <v>48</v>
      </c>
      <c r="O39" s="59">
        <v>30</v>
      </c>
      <c r="P39" s="59">
        <v>18</v>
      </c>
      <c r="Q39" s="59">
        <v>4</v>
      </c>
      <c r="R39" s="15">
        <v>37.9</v>
      </c>
      <c r="S39" s="81">
        <f>AVERAGE(M39,R39)</f>
        <v>44.75</v>
      </c>
      <c r="T39" s="17">
        <v>59.3</v>
      </c>
    </row>
    <row r="40" spans="1:20" x14ac:dyDescent="0.25">
      <c r="A40" s="18">
        <v>134170</v>
      </c>
      <c r="B40" s="10" t="s">
        <v>13</v>
      </c>
      <c r="C40" s="10" t="s">
        <v>42</v>
      </c>
      <c r="D40" s="10" t="s">
        <v>15</v>
      </c>
      <c r="E40" s="10" t="s">
        <v>17</v>
      </c>
      <c r="F40" s="10" t="s">
        <v>14</v>
      </c>
      <c r="G40" s="11">
        <v>30</v>
      </c>
      <c r="H40" s="45">
        <v>52.5</v>
      </c>
      <c r="I40" s="61">
        <v>33</v>
      </c>
      <c r="J40" s="62">
        <v>27</v>
      </c>
      <c r="K40" s="62">
        <v>22</v>
      </c>
      <c r="L40" s="63">
        <v>18</v>
      </c>
      <c r="M40" s="49">
        <v>57.8</v>
      </c>
      <c r="N40" s="62">
        <v>33</v>
      </c>
      <c r="O40" s="62">
        <v>42</v>
      </c>
      <c r="P40" s="62">
        <v>18</v>
      </c>
      <c r="Q40" s="62">
        <v>7</v>
      </c>
      <c r="R40" s="11">
        <v>47.2</v>
      </c>
      <c r="S40" s="82">
        <f t="shared" si="0"/>
        <v>52.5</v>
      </c>
      <c r="T40" s="19">
        <v>64</v>
      </c>
    </row>
    <row r="41" spans="1:20" x14ac:dyDescent="0.25">
      <c r="A41" s="18">
        <v>134170</v>
      </c>
      <c r="B41" s="10" t="s">
        <v>13</v>
      </c>
      <c r="C41" s="10" t="s">
        <v>42</v>
      </c>
      <c r="D41" s="10" t="s">
        <v>15</v>
      </c>
      <c r="E41" s="10" t="s">
        <v>18</v>
      </c>
      <c r="F41" s="10" t="s">
        <v>14</v>
      </c>
      <c r="G41" s="11">
        <v>30</v>
      </c>
      <c r="H41" s="45">
        <v>40.299999999999997</v>
      </c>
      <c r="I41" s="61">
        <v>44</v>
      </c>
      <c r="J41" s="62">
        <v>20</v>
      </c>
      <c r="K41" s="62">
        <v>25</v>
      </c>
      <c r="L41" s="63">
        <v>11</v>
      </c>
      <c r="M41" s="49">
        <v>49.1</v>
      </c>
      <c r="N41" s="62">
        <v>53</v>
      </c>
      <c r="O41" s="62">
        <v>33</v>
      </c>
      <c r="P41" s="62">
        <v>13</v>
      </c>
      <c r="Q41" s="62">
        <v>2</v>
      </c>
      <c r="R41" s="11">
        <v>31.4</v>
      </c>
      <c r="S41" s="87">
        <f t="shared" si="0"/>
        <v>40.25</v>
      </c>
      <c r="T41" s="19">
        <v>35</v>
      </c>
    </row>
    <row r="42" spans="1:20" x14ac:dyDescent="0.25">
      <c r="A42" s="18">
        <v>134170</v>
      </c>
      <c r="B42" s="10" t="s">
        <v>13</v>
      </c>
      <c r="C42" s="10" t="s">
        <v>42</v>
      </c>
      <c r="D42" s="10" t="s">
        <v>15</v>
      </c>
      <c r="E42" s="10" t="s">
        <v>19</v>
      </c>
      <c r="F42" s="10" t="s">
        <v>14</v>
      </c>
      <c r="G42" s="11">
        <v>30</v>
      </c>
      <c r="H42" s="45">
        <v>41</v>
      </c>
      <c r="I42" s="61">
        <v>47</v>
      </c>
      <c r="J42" s="62">
        <v>16</v>
      </c>
      <c r="K42" s="62">
        <v>25</v>
      </c>
      <c r="L42" s="63">
        <v>12</v>
      </c>
      <c r="M42" s="49">
        <v>47.8</v>
      </c>
      <c r="N42" s="62">
        <v>56</v>
      </c>
      <c r="O42" s="62">
        <v>21</v>
      </c>
      <c r="P42" s="62">
        <v>19</v>
      </c>
      <c r="Q42" s="62">
        <v>4</v>
      </c>
      <c r="R42" s="11">
        <v>34.200000000000003</v>
      </c>
      <c r="S42" s="82">
        <f t="shared" si="0"/>
        <v>41</v>
      </c>
      <c r="T42" s="20">
        <v>47.5</v>
      </c>
    </row>
    <row r="43" spans="1:20" x14ac:dyDescent="0.25">
      <c r="A43" s="18">
        <v>134170</v>
      </c>
      <c r="B43" s="10" t="s">
        <v>13</v>
      </c>
      <c r="C43" s="10" t="s">
        <v>42</v>
      </c>
      <c r="D43" s="10" t="s">
        <v>15</v>
      </c>
      <c r="E43" s="10" t="s">
        <v>21</v>
      </c>
      <c r="F43" s="10" t="s">
        <v>14</v>
      </c>
      <c r="G43" s="11">
        <v>30</v>
      </c>
      <c r="H43" s="45">
        <v>37.5</v>
      </c>
      <c r="I43" s="61">
        <v>49</v>
      </c>
      <c r="J43" s="62">
        <v>16</v>
      </c>
      <c r="K43" s="62">
        <v>24</v>
      </c>
      <c r="L43" s="63">
        <v>10</v>
      </c>
      <c r="M43" s="49">
        <v>45.4</v>
      </c>
      <c r="N43" s="62">
        <v>59</v>
      </c>
      <c r="O43" s="62">
        <v>22</v>
      </c>
      <c r="P43" s="62">
        <v>18</v>
      </c>
      <c r="Q43" s="62">
        <v>0</v>
      </c>
      <c r="R43" s="11">
        <v>29.6</v>
      </c>
      <c r="S43" s="82">
        <f t="shared" si="0"/>
        <v>37.5</v>
      </c>
      <c r="T43" s="20">
        <v>45.2</v>
      </c>
    </row>
    <row r="44" spans="1:20" ht="15.75" thickBot="1" x14ac:dyDescent="0.3">
      <c r="A44" s="21">
        <v>134170</v>
      </c>
      <c r="B44" s="22" t="s">
        <v>13</v>
      </c>
      <c r="C44" s="22" t="s">
        <v>42</v>
      </c>
      <c r="D44" s="22" t="s">
        <v>15</v>
      </c>
      <c r="E44" s="22" t="s">
        <v>22</v>
      </c>
      <c r="F44" s="22" t="s">
        <v>14</v>
      </c>
      <c r="G44" s="23">
        <v>30</v>
      </c>
      <c r="H44" s="46">
        <v>45.3</v>
      </c>
      <c r="I44" s="64">
        <v>40</v>
      </c>
      <c r="J44" s="65">
        <v>22</v>
      </c>
      <c r="K44" s="65">
        <v>24</v>
      </c>
      <c r="L44" s="66">
        <v>14</v>
      </c>
      <c r="M44" s="50">
        <v>52.5</v>
      </c>
      <c r="N44" s="65">
        <v>47</v>
      </c>
      <c r="O44" s="65">
        <v>32</v>
      </c>
      <c r="P44" s="65">
        <v>16</v>
      </c>
      <c r="Q44" s="65">
        <v>5</v>
      </c>
      <c r="R44" s="23">
        <v>38</v>
      </c>
      <c r="S44" s="83">
        <f t="shared" si="0"/>
        <v>45.25</v>
      </c>
      <c r="T44" s="25">
        <v>48.9</v>
      </c>
    </row>
    <row r="45" spans="1:20" ht="15.75" thickBot="1" x14ac:dyDescent="0.3">
      <c r="A45" s="37"/>
      <c r="B45" s="37"/>
      <c r="C45" s="37"/>
      <c r="D45" s="37"/>
      <c r="E45" s="37"/>
      <c r="F45" s="37"/>
      <c r="G45" s="37"/>
      <c r="H45" s="37"/>
      <c r="I45" s="73"/>
      <c r="J45" s="74"/>
      <c r="K45" s="74"/>
      <c r="L45" s="75"/>
      <c r="M45" s="37"/>
      <c r="N45" s="74"/>
      <c r="O45" s="74"/>
      <c r="P45" s="74"/>
      <c r="Q45" s="74"/>
      <c r="R45" s="37"/>
      <c r="S45" s="85"/>
      <c r="T45" s="6"/>
    </row>
    <row r="46" spans="1:20" x14ac:dyDescent="0.25">
      <c r="A46" s="13">
        <v>134</v>
      </c>
      <c r="B46" s="14" t="s">
        <v>13</v>
      </c>
      <c r="C46" s="14" t="s">
        <v>14</v>
      </c>
      <c r="D46" s="14" t="s">
        <v>24</v>
      </c>
      <c r="E46" s="14" t="s">
        <v>16</v>
      </c>
      <c r="F46" s="14" t="s">
        <v>14</v>
      </c>
      <c r="G46" s="15">
        <v>30</v>
      </c>
      <c r="H46" s="44">
        <v>37.299999999999997</v>
      </c>
      <c r="I46" s="58">
        <v>44</v>
      </c>
      <c r="J46" s="59">
        <v>29</v>
      </c>
      <c r="K46" s="59">
        <v>21</v>
      </c>
      <c r="L46" s="60">
        <v>6</v>
      </c>
      <c r="M46" s="48">
        <v>42.7</v>
      </c>
      <c r="N46" s="59">
        <v>56</v>
      </c>
      <c r="O46" s="59">
        <v>26</v>
      </c>
      <c r="P46" s="59">
        <v>16</v>
      </c>
      <c r="Q46" s="59">
        <v>2</v>
      </c>
      <c r="R46" s="15">
        <v>31.9</v>
      </c>
      <c r="S46" s="81">
        <v>37.5</v>
      </c>
      <c r="T46" s="38">
        <v>56.9</v>
      </c>
    </row>
    <row r="47" spans="1:20" x14ac:dyDescent="0.25">
      <c r="A47" s="18">
        <v>134017</v>
      </c>
      <c r="B47" s="10" t="s">
        <v>13</v>
      </c>
      <c r="C47" s="10" t="s">
        <v>33</v>
      </c>
      <c r="D47" s="10" t="s">
        <v>24</v>
      </c>
      <c r="E47" s="10" t="s">
        <v>17</v>
      </c>
      <c r="F47" s="10" t="s">
        <v>14</v>
      </c>
      <c r="G47" s="11">
        <v>30</v>
      </c>
      <c r="H47" s="45">
        <v>45</v>
      </c>
      <c r="I47" s="61">
        <v>36</v>
      </c>
      <c r="J47" s="62">
        <v>28</v>
      </c>
      <c r="K47" s="62">
        <v>27</v>
      </c>
      <c r="L47" s="63">
        <v>9</v>
      </c>
      <c r="M47" s="49">
        <v>51.8</v>
      </c>
      <c r="N47" s="62">
        <v>49</v>
      </c>
      <c r="O47" s="62">
        <v>28</v>
      </c>
      <c r="P47" s="62">
        <v>19</v>
      </c>
      <c r="Q47" s="62">
        <v>4</v>
      </c>
      <c r="R47" s="11">
        <v>38.200000000000003</v>
      </c>
      <c r="S47" s="82">
        <f t="shared" si="0"/>
        <v>45</v>
      </c>
      <c r="T47" s="39">
        <v>61.7</v>
      </c>
    </row>
    <row r="48" spans="1:20" x14ac:dyDescent="0.25">
      <c r="A48" s="18">
        <v>134017</v>
      </c>
      <c r="B48" s="10" t="s">
        <v>13</v>
      </c>
      <c r="C48" s="10" t="s">
        <v>33</v>
      </c>
      <c r="D48" s="10" t="s">
        <v>24</v>
      </c>
      <c r="E48" s="10" t="s">
        <v>18</v>
      </c>
      <c r="F48" s="10" t="s">
        <v>34</v>
      </c>
      <c r="G48" s="11">
        <v>30</v>
      </c>
      <c r="H48" s="45">
        <v>26.9</v>
      </c>
      <c r="I48" s="61">
        <v>57</v>
      </c>
      <c r="J48" s="62">
        <v>27</v>
      </c>
      <c r="K48" s="62">
        <v>13</v>
      </c>
      <c r="L48" s="63">
        <v>3</v>
      </c>
      <c r="M48" s="49">
        <v>30.2</v>
      </c>
      <c r="N48" s="62">
        <v>62</v>
      </c>
      <c r="O48" s="62">
        <v>29</v>
      </c>
      <c r="P48" s="62">
        <v>8</v>
      </c>
      <c r="Q48" s="62">
        <v>1</v>
      </c>
      <c r="R48" s="11">
        <v>23.6</v>
      </c>
      <c r="S48" s="82">
        <f t="shared" si="0"/>
        <v>26.9</v>
      </c>
      <c r="T48" s="39">
        <v>32.5</v>
      </c>
    </row>
    <row r="49" spans="1:20" x14ac:dyDescent="0.25">
      <c r="A49" s="18">
        <v>134017</v>
      </c>
      <c r="B49" s="10" t="s">
        <v>13</v>
      </c>
      <c r="C49" s="10" t="s">
        <v>33</v>
      </c>
      <c r="D49" s="10" t="s">
        <v>24</v>
      </c>
      <c r="E49" s="10" t="s">
        <v>19</v>
      </c>
      <c r="F49" s="10" t="s">
        <v>34</v>
      </c>
      <c r="G49" s="11">
        <v>30</v>
      </c>
      <c r="H49" s="45">
        <v>34.9</v>
      </c>
      <c r="I49" s="61">
        <v>48</v>
      </c>
      <c r="J49" s="62">
        <v>28</v>
      </c>
      <c r="K49" s="62">
        <v>19</v>
      </c>
      <c r="L49" s="63">
        <v>6</v>
      </c>
      <c r="M49" s="49">
        <v>39.799999999999997</v>
      </c>
      <c r="N49" s="62">
        <v>60</v>
      </c>
      <c r="O49" s="62">
        <v>21</v>
      </c>
      <c r="P49" s="62">
        <v>16</v>
      </c>
      <c r="Q49" s="62">
        <v>3</v>
      </c>
      <c r="R49" s="11">
        <v>30</v>
      </c>
      <c r="S49" s="82">
        <f t="shared" si="0"/>
        <v>34.9</v>
      </c>
      <c r="T49" s="39">
        <v>44.9</v>
      </c>
    </row>
    <row r="50" spans="1:20" x14ac:dyDescent="0.25">
      <c r="A50" s="18">
        <v>134017</v>
      </c>
      <c r="B50" s="10" t="s">
        <v>13</v>
      </c>
      <c r="C50" s="10" t="s">
        <v>33</v>
      </c>
      <c r="D50" s="10" t="s">
        <v>24</v>
      </c>
      <c r="E50" s="10" t="s">
        <v>20</v>
      </c>
      <c r="F50" s="10" t="s">
        <v>14</v>
      </c>
      <c r="G50" s="11">
        <v>30</v>
      </c>
      <c r="H50" s="45">
        <v>42.1</v>
      </c>
      <c r="I50" s="61">
        <v>32</v>
      </c>
      <c r="J50" s="62">
        <v>38</v>
      </c>
      <c r="K50" s="62">
        <v>28</v>
      </c>
      <c r="L50" s="63">
        <v>2</v>
      </c>
      <c r="M50" s="49">
        <v>49.4</v>
      </c>
      <c r="N50" s="62">
        <v>54</v>
      </c>
      <c r="O50" s="62">
        <v>23</v>
      </c>
      <c r="P50" s="62">
        <v>22</v>
      </c>
      <c r="Q50" s="62">
        <v>1</v>
      </c>
      <c r="R50" s="11">
        <v>34.799999999999997</v>
      </c>
      <c r="S50" s="82">
        <f t="shared" si="0"/>
        <v>42.099999999999994</v>
      </c>
      <c r="T50" s="39">
        <v>53</v>
      </c>
    </row>
    <row r="51" spans="1:20" x14ac:dyDescent="0.25">
      <c r="A51" s="18">
        <v>134017</v>
      </c>
      <c r="B51" s="10" t="s">
        <v>13</v>
      </c>
      <c r="C51" s="10" t="s">
        <v>33</v>
      </c>
      <c r="D51" s="10" t="s">
        <v>24</v>
      </c>
      <c r="E51" s="10" t="s">
        <v>21</v>
      </c>
      <c r="F51" s="10" t="s">
        <v>34</v>
      </c>
      <c r="G51" s="11">
        <v>30</v>
      </c>
      <c r="H51" s="45">
        <v>22.7</v>
      </c>
      <c r="I51" s="61">
        <v>61</v>
      </c>
      <c r="J51" s="62">
        <v>28</v>
      </c>
      <c r="K51" s="62">
        <v>10</v>
      </c>
      <c r="L51" s="63">
        <v>1</v>
      </c>
      <c r="M51" s="49">
        <v>25.5</v>
      </c>
      <c r="N51" s="62">
        <v>70</v>
      </c>
      <c r="O51" s="62">
        <v>21</v>
      </c>
      <c r="P51" s="62">
        <v>8</v>
      </c>
      <c r="Q51" s="62">
        <v>1</v>
      </c>
      <c r="R51" s="11">
        <v>19.8</v>
      </c>
      <c r="S51" s="82">
        <f t="shared" si="0"/>
        <v>22.65</v>
      </c>
      <c r="T51" s="39">
        <v>27.4</v>
      </c>
    </row>
    <row r="52" spans="1:20" x14ac:dyDescent="0.25">
      <c r="A52" s="18">
        <v>134017</v>
      </c>
      <c r="B52" s="10" t="s">
        <v>13</v>
      </c>
      <c r="C52" s="10" t="s">
        <v>33</v>
      </c>
      <c r="D52" s="10" t="s">
        <v>24</v>
      </c>
      <c r="E52" s="10" t="s">
        <v>22</v>
      </c>
      <c r="F52" s="10" t="s">
        <v>14</v>
      </c>
      <c r="G52" s="11">
        <v>30</v>
      </c>
      <c r="H52" s="45">
        <v>35.799999999999997</v>
      </c>
      <c r="I52" s="61">
        <v>45</v>
      </c>
      <c r="J52" s="62">
        <v>30</v>
      </c>
      <c r="K52" s="62">
        <v>21</v>
      </c>
      <c r="L52" s="63">
        <v>4</v>
      </c>
      <c r="M52" s="49">
        <v>40.9</v>
      </c>
      <c r="N52" s="62">
        <v>57</v>
      </c>
      <c r="O52" s="62">
        <v>26</v>
      </c>
      <c r="P52" s="62">
        <v>15</v>
      </c>
      <c r="Q52" s="62">
        <v>2</v>
      </c>
      <c r="R52" s="11">
        <v>30.7</v>
      </c>
      <c r="S52" s="82">
        <f t="shared" si="0"/>
        <v>35.799999999999997</v>
      </c>
      <c r="T52" s="39">
        <v>46.2</v>
      </c>
    </row>
    <row r="53" spans="1:20" ht="15.75" thickBot="1" x14ac:dyDescent="0.3">
      <c r="A53" s="21">
        <v>134017</v>
      </c>
      <c r="B53" s="22" t="s">
        <v>13</v>
      </c>
      <c r="C53" s="22" t="s">
        <v>33</v>
      </c>
      <c r="D53" s="22" t="s">
        <v>24</v>
      </c>
      <c r="E53" s="22" t="s">
        <v>23</v>
      </c>
      <c r="F53" s="22" t="s">
        <v>34</v>
      </c>
      <c r="G53" s="23">
        <v>30</v>
      </c>
      <c r="H53" s="46">
        <v>20.9</v>
      </c>
      <c r="I53" s="64">
        <v>60</v>
      </c>
      <c r="J53" s="65">
        <v>33</v>
      </c>
      <c r="K53" s="65">
        <v>7</v>
      </c>
      <c r="L53" s="66">
        <v>0</v>
      </c>
      <c r="M53" s="50">
        <v>23.3</v>
      </c>
      <c r="N53" s="65">
        <v>66</v>
      </c>
      <c r="O53" s="65">
        <v>30</v>
      </c>
      <c r="P53" s="65">
        <v>3</v>
      </c>
      <c r="Q53" s="65">
        <v>0</v>
      </c>
      <c r="R53" s="23">
        <v>18.5</v>
      </c>
      <c r="S53" s="83">
        <f t="shared" si="0"/>
        <v>20.9</v>
      </c>
      <c r="T53" s="40">
        <v>28.5</v>
      </c>
    </row>
    <row r="54" spans="1:20" ht="15.75" thickBot="1" x14ac:dyDescent="0.3">
      <c r="I54" s="73"/>
      <c r="J54" s="74"/>
      <c r="K54" s="74"/>
      <c r="L54" s="75"/>
      <c r="N54" s="79"/>
      <c r="O54" s="79"/>
      <c r="P54" s="79"/>
      <c r="Q54" s="79"/>
      <c r="S54" s="86"/>
    </row>
    <row r="55" spans="1:20" x14ac:dyDescent="0.25">
      <c r="A55" s="13">
        <v>134019</v>
      </c>
      <c r="B55" s="14" t="s">
        <v>13</v>
      </c>
      <c r="C55" s="14" t="s">
        <v>29</v>
      </c>
      <c r="D55" s="14" t="s">
        <v>25</v>
      </c>
      <c r="E55" s="14" t="s">
        <v>16</v>
      </c>
      <c r="F55" s="14" t="s">
        <v>30</v>
      </c>
      <c r="G55" s="15">
        <v>30</v>
      </c>
      <c r="H55" s="44">
        <v>29.6</v>
      </c>
      <c r="I55" s="58">
        <v>62</v>
      </c>
      <c r="J55" s="59">
        <v>17</v>
      </c>
      <c r="K55" s="59">
        <v>19</v>
      </c>
      <c r="L55" s="60">
        <v>2</v>
      </c>
      <c r="M55" s="48">
        <v>29.9</v>
      </c>
      <c r="N55" s="59">
        <v>56</v>
      </c>
      <c r="O55" s="59">
        <v>30</v>
      </c>
      <c r="P55" s="59">
        <v>13</v>
      </c>
      <c r="Q55" s="59">
        <v>1</v>
      </c>
      <c r="R55" s="15">
        <v>29.3</v>
      </c>
      <c r="S55" s="81">
        <f t="shared" ref="S55:S60" si="1">AVERAGE(M55,R55)</f>
        <v>29.6</v>
      </c>
      <c r="T55" s="41">
        <v>56.6</v>
      </c>
    </row>
    <row r="56" spans="1:20" x14ac:dyDescent="0.25">
      <c r="A56" s="18">
        <v>134019</v>
      </c>
      <c r="B56" s="10" t="s">
        <v>13</v>
      </c>
      <c r="C56" s="10" t="s">
        <v>29</v>
      </c>
      <c r="D56" s="10" t="s">
        <v>25</v>
      </c>
      <c r="E56" s="10" t="s">
        <v>17</v>
      </c>
      <c r="F56" s="10" t="s">
        <v>31</v>
      </c>
      <c r="G56" s="11">
        <v>30</v>
      </c>
      <c r="H56" s="45">
        <v>38.6</v>
      </c>
      <c r="I56" s="61">
        <v>51</v>
      </c>
      <c r="J56" s="62">
        <v>19</v>
      </c>
      <c r="K56" s="62">
        <v>25</v>
      </c>
      <c r="L56" s="63">
        <v>4</v>
      </c>
      <c r="M56" s="49">
        <v>39.9</v>
      </c>
      <c r="N56" s="62">
        <v>46</v>
      </c>
      <c r="O56" s="62">
        <v>35</v>
      </c>
      <c r="P56" s="62">
        <v>18</v>
      </c>
      <c r="Q56" s="62">
        <v>1</v>
      </c>
      <c r="R56" s="11">
        <v>37.200000000000003</v>
      </c>
      <c r="S56" s="82">
        <f t="shared" si="1"/>
        <v>38.549999999999997</v>
      </c>
      <c r="T56" s="42">
        <v>60.7</v>
      </c>
    </row>
    <row r="57" spans="1:20" x14ac:dyDescent="0.25">
      <c r="A57" s="18">
        <v>134019</v>
      </c>
      <c r="B57" s="10" t="s">
        <v>13</v>
      </c>
      <c r="C57" s="10" t="s">
        <v>29</v>
      </c>
      <c r="D57" s="10" t="s">
        <v>25</v>
      </c>
      <c r="E57" s="10" t="s">
        <v>18</v>
      </c>
      <c r="F57" s="10" t="s">
        <v>31</v>
      </c>
      <c r="G57" s="11">
        <v>30</v>
      </c>
      <c r="H57" s="45">
        <v>26.8</v>
      </c>
      <c r="I57" s="61">
        <v>68</v>
      </c>
      <c r="J57" s="62">
        <v>16</v>
      </c>
      <c r="K57" s="62">
        <v>14</v>
      </c>
      <c r="L57" s="63">
        <v>2</v>
      </c>
      <c r="M57" s="49">
        <v>24.2</v>
      </c>
      <c r="N57" s="62">
        <v>56</v>
      </c>
      <c r="O57" s="62">
        <v>30</v>
      </c>
      <c r="P57" s="62">
        <v>14</v>
      </c>
      <c r="Q57" s="62">
        <v>0</v>
      </c>
      <c r="R57" s="11">
        <v>29.4</v>
      </c>
      <c r="S57" s="82">
        <f t="shared" si="1"/>
        <v>26.799999999999997</v>
      </c>
      <c r="T57" s="42">
        <v>34.1</v>
      </c>
    </row>
    <row r="58" spans="1:20" x14ac:dyDescent="0.25">
      <c r="A58" s="18">
        <v>134019</v>
      </c>
      <c r="B58" s="10" t="s">
        <v>13</v>
      </c>
      <c r="C58" s="10" t="s">
        <v>29</v>
      </c>
      <c r="D58" s="10" t="s">
        <v>25</v>
      </c>
      <c r="E58" s="10" t="s">
        <v>19</v>
      </c>
      <c r="F58" s="10" t="s">
        <v>31</v>
      </c>
      <c r="G58" s="11">
        <v>30</v>
      </c>
      <c r="H58" s="45">
        <v>19.100000000000001</v>
      </c>
      <c r="I58" s="61">
        <v>73</v>
      </c>
      <c r="J58" s="62">
        <v>13</v>
      </c>
      <c r="K58" s="62">
        <v>13</v>
      </c>
      <c r="L58" s="63">
        <v>2</v>
      </c>
      <c r="M58" s="49">
        <v>21.4</v>
      </c>
      <c r="N58" s="62">
        <v>73</v>
      </c>
      <c r="O58" s="62">
        <v>22</v>
      </c>
      <c r="P58" s="62">
        <v>4</v>
      </c>
      <c r="Q58" s="62">
        <v>2</v>
      </c>
      <c r="R58" s="11">
        <v>16.8</v>
      </c>
      <c r="S58" s="82">
        <f t="shared" si="1"/>
        <v>19.100000000000001</v>
      </c>
      <c r="T58" s="42">
        <v>45.3</v>
      </c>
    </row>
    <row r="59" spans="1:20" x14ac:dyDescent="0.25">
      <c r="A59" s="18">
        <v>134019</v>
      </c>
      <c r="B59" s="10" t="s">
        <v>13</v>
      </c>
      <c r="C59" s="10" t="s">
        <v>29</v>
      </c>
      <c r="D59" s="10" t="s">
        <v>25</v>
      </c>
      <c r="E59" s="10" t="s">
        <v>22</v>
      </c>
      <c r="F59" s="10" t="s">
        <v>31</v>
      </c>
      <c r="G59" s="11">
        <v>30</v>
      </c>
      <c r="H59" s="45">
        <v>27.7</v>
      </c>
      <c r="I59" s="61">
        <v>65</v>
      </c>
      <c r="J59" s="62">
        <v>18</v>
      </c>
      <c r="K59" s="62">
        <v>16</v>
      </c>
      <c r="L59" s="63">
        <v>2</v>
      </c>
      <c r="M59" s="49">
        <v>26.7</v>
      </c>
      <c r="N59" s="62">
        <v>55</v>
      </c>
      <c r="O59" s="62">
        <v>34</v>
      </c>
      <c r="P59" s="62">
        <v>11</v>
      </c>
      <c r="Q59" s="62">
        <v>1</v>
      </c>
      <c r="R59" s="11">
        <v>28.6</v>
      </c>
      <c r="S59" s="82">
        <f t="shared" si="1"/>
        <v>27.65</v>
      </c>
      <c r="T59" s="42">
        <v>45.5</v>
      </c>
    </row>
    <row r="60" spans="1:20" ht="15.75" thickBot="1" x14ac:dyDescent="0.3">
      <c r="A60" s="21">
        <v>134019</v>
      </c>
      <c r="B60" s="22" t="s">
        <v>13</v>
      </c>
      <c r="C60" s="22" t="s">
        <v>29</v>
      </c>
      <c r="D60" s="22" t="s">
        <v>25</v>
      </c>
      <c r="E60" s="22" t="s">
        <v>23</v>
      </c>
      <c r="F60" s="22" t="s">
        <v>31</v>
      </c>
      <c r="G60" s="23">
        <v>30</v>
      </c>
      <c r="H60" s="46">
        <v>13.7</v>
      </c>
      <c r="I60" s="64">
        <v>81</v>
      </c>
      <c r="J60" s="65">
        <v>6</v>
      </c>
      <c r="K60" s="65">
        <v>13</v>
      </c>
      <c r="L60" s="66">
        <v>0</v>
      </c>
      <c r="M60" s="50">
        <v>16.100000000000001</v>
      </c>
      <c r="N60" s="65">
        <v>81</v>
      </c>
      <c r="O60" s="65">
        <v>16</v>
      </c>
      <c r="P60" s="65">
        <v>3</v>
      </c>
      <c r="Q60" s="65">
        <v>0</v>
      </c>
      <c r="R60" s="23">
        <v>11.3</v>
      </c>
      <c r="S60" s="83">
        <f t="shared" si="1"/>
        <v>13.700000000000001</v>
      </c>
      <c r="T60" s="43">
        <v>25.2</v>
      </c>
    </row>
    <row r="61" spans="1:20" x14ac:dyDescent="0.25">
      <c r="A61" s="5"/>
      <c r="B61" s="1"/>
      <c r="C61" s="1"/>
      <c r="D61" s="1"/>
      <c r="E61" s="1"/>
      <c r="F61" s="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5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opLeftCell="B27" workbookViewId="0">
      <selection activeCell="G56" sqref="G56"/>
    </sheetView>
  </sheetViews>
  <sheetFormatPr defaultRowHeight="15" x14ac:dyDescent="0.25"/>
  <cols>
    <col min="1" max="1" width="6.85546875" style="1" bestFit="1" customWidth="1"/>
    <col min="2" max="3" width="8.28515625" style="1" customWidth="1"/>
    <col min="24" max="25" width="9.140625" style="7"/>
  </cols>
  <sheetData>
    <row r="1" spans="1:25" x14ac:dyDescent="0.25">
      <c r="D1" s="1"/>
      <c r="E1" s="1"/>
      <c r="F1" s="162" t="s">
        <v>47</v>
      </c>
      <c r="G1" s="163" t="s">
        <v>48</v>
      </c>
      <c r="H1" s="164" t="s">
        <v>49</v>
      </c>
      <c r="I1" s="159" t="s">
        <v>50</v>
      </c>
      <c r="J1" s="160"/>
      <c r="K1" s="160"/>
      <c r="L1" s="160"/>
      <c r="M1" s="161"/>
      <c r="N1" s="159" t="s">
        <v>51</v>
      </c>
      <c r="O1" s="160"/>
      <c r="P1" s="160"/>
      <c r="Q1" s="160"/>
      <c r="R1" s="161"/>
      <c r="S1" s="159" t="s">
        <v>52</v>
      </c>
      <c r="T1" s="160"/>
      <c r="U1" s="160"/>
      <c r="V1" s="160"/>
      <c r="W1" s="161"/>
      <c r="X1" s="7" t="s">
        <v>53</v>
      </c>
      <c r="Y1" s="7" t="s">
        <v>55</v>
      </c>
    </row>
    <row r="2" spans="1:25" ht="15.75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62"/>
      <c r="G2" s="163"/>
      <c r="H2" s="164"/>
      <c r="I2" s="78" t="s">
        <v>7</v>
      </c>
      <c r="J2" s="56" t="s">
        <v>8</v>
      </c>
      <c r="K2" s="56" t="s">
        <v>9</v>
      </c>
      <c r="L2" s="56" t="s">
        <v>10</v>
      </c>
      <c r="M2" s="8" t="s">
        <v>11</v>
      </c>
      <c r="N2" s="78" t="s">
        <v>7</v>
      </c>
      <c r="O2" s="56" t="s">
        <v>8</v>
      </c>
      <c r="P2" s="56" t="s">
        <v>9</v>
      </c>
      <c r="Q2" s="56" t="s">
        <v>10</v>
      </c>
      <c r="R2" s="8" t="s">
        <v>11</v>
      </c>
      <c r="S2" s="78" t="s">
        <v>7</v>
      </c>
      <c r="T2" s="56" t="s">
        <v>8</v>
      </c>
      <c r="U2" s="56" t="s">
        <v>9</v>
      </c>
      <c r="V2" s="56" t="s">
        <v>10</v>
      </c>
      <c r="W2" s="8" t="s">
        <v>11</v>
      </c>
      <c r="X2" s="91" t="s">
        <v>54</v>
      </c>
      <c r="Y2" s="91" t="s">
        <v>54</v>
      </c>
    </row>
    <row r="3" spans="1:25" x14ac:dyDescent="0.25">
      <c r="A3" s="1" t="s">
        <v>12</v>
      </c>
      <c r="B3" s="94" t="s">
        <v>13</v>
      </c>
      <c r="C3" s="14" t="s">
        <v>14</v>
      </c>
      <c r="D3" s="14" t="s">
        <v>15</v>
      </c>
      <c r="E3" s="14" t="s">
        <v>16</v>
      </c>
      <c r="F3" s="14" t="s">
        <v>14</v>
      </c>
      <c r="G3" s="95">
        <v>30</v>
      </c>
      <c r="H3" s="95">
        <v>56.6</v>
      </c>
      <c r="I3" s="99">
        <v>11</v>
      </c>
      <c r="J3" s="99">
        <v>62</v>
      </c>
      <c r="K3" s="99">
        <v>20</v>
      </c>
      <c r="L3" s="99">
        <v>7</v>
      </c>
      <c r="M3" s="95">
        <v>59.2</v>
      </c>
      <c r="N3" s="99">
        <v>32</v>
      </c>
      <c r="O3" s="99">
        <v>31</v>
      </c>
      <c r="P3" s="99">
        <v>19</v>
      </c>
      <c r="Q3" s="99">
        <v>17</v>
      </c>
      <c r="R3" s="95">
        <v>56.4</v>
      </c>
      <c r="S3" s="99">
        <v>23</v>
      </c>
      <c r="T3" s="99">
        <v>46</v>
      </c>
      <c r="U3" s="99">
        <v>30</v>
      </c>
      <c r="V3" s="99">
        <v>1</v>
      </c>
      <c r="W3" s="95">
        <v>54.2</v>
      </c>
      <c r="X3" s="102">
        <f>AVERAGE(M3,R3,W3)</f>
        <v>56.6</v>
      </c>
      <c r="Y3" s="38">
        <v>57.6</v>
      </c>
    </row>
    <row r="4" spans="1:25" x14ac:dyDescent="0.25">
      <c r="A4" s="1" t="s">
        <v>12</v>
      </c>
      <c r="B4" s="96" t="s">
        <v>13</v>
      </c>
      <c r="C4" s="10" t="s">
        <v>14</v>
      </c>
      <c r="D4" s="10" t="s">
        <v>15</v>
      </c>
      <c r="E4" s="10" t="s">
        <v>17</v>
      </c>
      <c r="F4" s="10" t="s">
        <v>14</v>
      </c>
      <c r="G4" s="93">
        <v>30</v>
      </c>
      <c r="H4" s="93">
        <v>60.2</v>
      </c>
      <c r="I4" s="100">
        <v>9</v>
      </c>
      <c r="J4" s="100">
        <v>58</v>
      </c>
      <c r="K4" s="100">
        <v>23</v>
      </c>
      <c r="L4" s="100">
        <v>10</v>
      </c>
      <c r="M4" s="93">
        <v>64.5</v>
      </c>
      <c r="N4" s="100">
        <v>31</v>
      </c>
      <c r="O4" s="100">
        <v>31</v>
      </c>
      <c r="P4" s="100">
        <v>17</v>
      </c>
      <c r="Q4" s="100">
        <v>22</v>
      </c>
      <c r="R4" s="93">
        <v>59.4</v>
      </c>
      <c r="S4" s="100">
        <v>22</v>
      </c>
      <c r="T4" s="100">
        <v>45</v>
      </c>
      <c r="U4" s="100">
        <v>31</v>
      </c>
      <c r="V4" s="100">
        <v>3</v>
      </c>
      <c r="W4" s="93">
        <v>56.7</v>
      </c>
      <c r="X4" s="103">
        <f t="shared" ref="X4:X35" si="0">AVERAGE(M4,R4,W4)</f>
        <v>60.20000000000001</v>
      </c>
      <c r="Y4" s="39">
        <v>61.5</v>
      </c>
    </row>
    <row r="5" spans="1:25" x14ac:dyDescent="0.25">
      <c r="A5" s="1" t="s">
        <v>12</v>
      </c>
      <c r="B5" s="96" t="s">
        <v>13</v>
      </c>
      <c r="C5" s="10" t="s">
        <v>14</v>
      </c>
      <c r="D5" s="10" t="s">
        <v>15</v>
      </c>
      <c r="E5" s="10" t="s">
        <v>18</v>
      </c>
      <c r="F5" s="10" t="s">
        <v>14</v>
      </c>
      <c r="G5" s="93">
        <v>30</v>
      </c>
      <c r="H5" s="93">
        <v>49.6</v>
      </c>
      <c r="I5" s="100">
        <v>19</v>
      </c>
      <c r="J5" s="100">
        <v>64</v>
      </c>
      <c r="K5" s="100">
        <v>15</v>
      </c>
      <c r="L5" s="100">
        <v>2</v>
      </c>
      <c r="M5" s="93">
        <v>50</v>
      </c>
      <c r="N5" s="100">
        <v>35</v>
      </c>
      <c r="O5" s="100">
        <v>33</v>
      </c>
      <c r="P5" s="100">
        <v>21</v>
      </c>
      <c r="Q5" s="100">
        <v>11</v>
      </c>
      <c r="R5" s="93">
        <v>51.1</v>
      </c>
      <c r="S5" s="100">
        <v>29</v>
      </c>
      <c r="T5" s="100">
        <v>47</v>
      </c>
      <c r="U5" s="100">
        <v>24</v>
      </c>
      <c r="V5" s="100">
        <v>0</v>
      </c>
      <c r="W5" s="93">
        <v>47.7</v>
      </c>
      <c r="X5" s="105">
        <f t="shared" si="0"/>
        <v>49.6</v>
      </c>
      <c r="Y5" s="39">
        <v>37.6</v>
      </c>
    </row>
    <row r="6" spans="1:25" x14ac:dyDescent="0.25">
      <c r="A6" s="1" t="s">
        <v>12</v>
      </c>
      <c r="B6" s="96" t="s">
        <v>13</v>
      </c>
      <c r="C6" s="10" t="s">
        <v>14</v>
      </c>
      <c r="D6" s="10" t="s">
        <v>15</v>
      </c>
      <c r="E6" s="10" t="s">
        <v>19</v>
      </c>
      <c r="F6" s="10" t="s">
        <v>14</v>
      </c>
      <c r="G6" s="93">
        <v>30</v>
      </c>
      <c r="H6" s="93">
        <v>62.1</v>
      </c>
      <c r="I6" s="100">
        <v>9</v>
      </c>
      <c r="J6" s="100">
        <v>58</v>
      </c>
      <c r="K6" s="100">
        <v>25</v>
      </c>
      <c r="L6" s="100">
        <v>9</v>
      </c>
      <c r="M6" s="93">
        <v>64.5</v>
      </c>
      <c r="N6" s="100">
        <v>29</v>
      </c>
      <c r="O6" s="100">
        <v>29</v>
      </c>
      <c r="P6" s="100">
        <v>21</v>
      </c>
      <c r="Q6" s="100">
        <v>21</v>
      </c>
      <c r="R6" s="93">
        <v>61.5</v>
      </c>
      <c r="S6" s="100">
        <v>19</v>
      </c>
      <c r="T6" s="100">
        <v>42</v>
      </c>
      <c r="U6" s="100">
        <v>40</v>
      </c>
      <c r="V6" s="100">
        <v>0</v>
      </c>
      <c r="W6" s="93">
        <v>60.4</v>
      </c>
      <c r="X6" s="105">
        <f t="shared" si="0"/>
        <v>62.133333333333333</v>
      </c>
      <c r="Y6" s="39">
        <v>48.2</v>
      </c>
    </row>
    <row r="7" spans="1:25" x14ac:dyDescent="0.25">
      <c r="A7" s="1" t="s">
        <v>12</v>
      </c>
      <c r="B7" s="96" t="s">
        <v>13</v>
      </c>
      <c r="C7" s="10" t="s">
        <v>14</v>
      </c>
      <c r="D7" s="10" t="s">
        <v>15</v>
      </c>
      <c r="E7" s="10" t="s">
        <v>20</v>
      </c>
      <c r="F7" s="10" t="s">
        <v>14</v>
      </c>
      <c r="G7" s="93">
        <v>30</v>
      </c>
      <c r="H7" s="93">
        <v>52.6</v>
      </c>
      <c r="I7" s="100">
        <v>3</v>
      </c>
      <c r="J7" s="100">
        <v>78</v>
      </c>
      <c r="K7" s="100">
        <v>16</v>
      </c>
      <c r="L7" s="100">
        <v>3</v>
      </c>
      <c r="M7" s="93">
        <v>58.6</v>
      </c>
      <c r="N7" s="100">
        <v>38</v>
      </c>
      <c r="O7" s="100">
        <v>31</v>
      </c>
      <c r="P7" s="100">
        <v>21</v>
      </c>
      <c r="Q7" s="100">
        <v>10</v>
      </c>
      <c r="R7" s="93">
        <v>49.1</v>
      </c>
      <c r="S7" s="100">
        <v>21</v>
      </c>
      <c r="T7" s="100">
        <v>59</v>
      </c>
      <c r="U7" s="100">
        <v>21</v>
      </c>
      <c r="V7" s="100">
        <v>0</v>
      </c>
      <c r="W7" s="93">
        <v>50</v>
      </c>
      <c r="X7" s="103">
        <f t="shared" si="0"/>
        <v>52.566666666666663</v>
      </c>
      <c r="Y7" s="39">
        <v>53.9</v>
      </c>
    </row>
    <row r="8" spans="1:25" x14ac:dyDescent="0.25">
      <c r="A8" s="1" t="s">
        <v>12</v>
      </c>
      <c r="B8" s="96" t="s">
        <v>13</v>
      </c>
      <c r="C8" s="10" t="s">
        <v>14</v>
      </c>
      <c r="D8" s="10" t="s">
        <v>15</v>
      </c>
      <c r="E8" s="10" t="s">
        <v>21</v>
      </c>
      <c r="F8" s="10" t="s">
        <v>14</v>
      </c>
      <c r="G8" s="93">
        <v>30</v>
      </c>
      <c r="H8" s="93">
        <v>62.3</v>
      </c>
      <c r="I8" s="100">
        <v>8</v>
      </c>
      <c r="J8" s="100">
        <v>56</v>
      </c>
      <c r="K8" s="100">
        <v>26</v>
      </c>
      <c r="L8" s="100">
        <v>10</v>
      </c>
      <c r="M8" s="93">
        <v>66.5</v>
      </c>
      <c r="N8" s="100">
        <v>32</v>
      </c>
      <c r="O8" s="100">
        <v>30</v>
      </c>
      <c r="P8" s="100">
        <v>16</v>
      </c>
      <c r="Q8" s="100">
        <v>22</v>
      </c>
      <c r="R8" s="93">
        <v>58.1</v>
      </c>
      <c r="S8" s="100">
        <v>19</v>
      </c>
      <c r="T8" s="100">
        <v>38</v>
      </c>
      <c r="U8" s="100">
        <v>43</v>
      </c>
      <c r="V8" s="100">
        <v>0</v>
      </c>
      <c r="W8" s="93">
        <v>62.2</v>
      </c>
      <c r="X8" s="105">
        <f t="shared" si="0"/>
        <v>62.266666666666673</v>
      </c>
      <c r="Y8" s="39">
        <v>44.3</v>
      </c>
    </row>
    <row r="9" spans="1:25" x14ac:dyDescent="0.25">
      <c r="A9" s="1" t="s">
        <v>12</v>
      </c>
      <c r="B9" s="96" t="s">
        <v>13</v>
      </c>
      <c r="C9" s="10" t="s">
        <v>14</v>
      </c>
      <c r="D9" s="10" t="s">
        <v>15</v>
      </c>
      <c r="E9" s="10" t="s">
        <v>22</v>
      </c>
      <c r="F9" s="10" t="s">
        <v>14</v>
      </c>
      <c r="G9" s="93">
        <v>30</v>
      </c>
      <c r="H9" s="93">
        <v>55.9</v>
      </c>
      <c r="I9" s="100">
        <v>12</v>
      </c>
      <c r="J9" s="100">
        <v>64</v>
      </c>
      <c r="K9" s="100">
        <v>19</v>
      </c>
      <c r="L9" s="100">
        <v>5</v>
      </c>
      <c r="M9" s="93">
        <v>57.8</v>
      </c>
      <c r="N9" s="100">
        <v>32</v>
      </c>
      <c r="O9" s="100">
        <v>33</v>
      </c>
      <c r="P9" s="100">
        <v>16</v>
      </c>
      <c r="Q9" s="100">
        <v>19</v>
      </c>
      <c r="R9" s="93">
        <v>55.9</v>
      </c>
      <c r="S9" s="100">
        <v>24</v>
      </c>
      <c r="T9" s="100">
        <v>45</v>
      </c>
      <c r="U9" s="100">
        <v>30</v>
      </c>
      <c r="V9" s="100">
        <v>1</v>
      </c>
      <c r="W9" s="93">
        <v>54.1</v>
      </c>
      <c r="X9" s="105">
        <f t="shared" si="0"/>
        <v>55.93333333333333</v>
      </c>
      <c r="Y9" s="39">
        <v>49</v>
      </c>
    </row>
    <row r="10" spans="1:25" ht="15.75" thickBot="1" x14ac:dyDescent="0.3">
      <c r="A10" s="1" t="s">
        <v>12</v>
      </c>
      <c r="B10" s="97" t="s">
        <v>13</v>
      </c>
      <c r="C10" s="22" t="s">
        <v>14</v>
      </c>
      <c r="D10" s="22" t="s">
        <v>15</v>
      </c>
      <c r="E10" s="22" t="s">
        <v>23</v>
      </c>
      <c r="F10" s="22" t="s">
        <v>14</v>
      </c>
      <c r="G10" s="98">
        <v>30</v>
      </c>
      <c r="H10" s="98">
        <v>47.5</v>
      </c>
      <c r="I10" s="101">
        <v>16</v>
      </c>
      <c r="J10" s="101">
        <v>65</v>
      </c>
      <c r="K10" s="101">
        <v>12</v>
      </c>
      <c r="L10" s="101">
        <v>7</v>
      </c>
      <c r="M10" s="98">
        <v>52.9</v>
      </c>
      <c r="N10" s="101">
        <v>44</v>
      </c>
      <c r="O10" s="101">
        <v>25</v>
      </c>
      <c r="P10" s="101">
        <v>10</v>
      </c>
      <c r="Q10" s="101">
        <v>21</v>
      </c>
      <c r="R10" s="98">
        <v>48.6</v>
      </c>
      <c r="S10" s="101">
        <v>44</v>
      </c>
      <c r="T10" s="101">
        <v>31</v>
      </c>
      <c r="U10" s="101">
        <v>23</v>
      </c>
      <c r="V10" s="101">
        <v>2</v>
      </c>
      <c r="W10" s="98">
        <v>40.9</v>
      </c>
      <c r="X10" s="106">
        <f t="shared" si="0"/>
        <v>47.466666666666669</v>
      </c>
      <c r="Y10" s="40">
        <v>38.200000000000003</v>
      </c>
    </row>
    <row r="11" spans="1:25" ht="15.75" thickBot="1" x14ac:dyDescent="0.3">
      <c r="D11" s="1"/>
      <c r="E11" s="1"/>
      <c r="F11" s="1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2"/>
    </row>
    <row r="12" spans="1:25" x14ac:dyDescent="0.25">
      <c r="A12" s="1" t="s">
        <v>26</v>
      </c>
      <c r="B12" s="94" t="s">
        <v>13</v>
      </c>
      <c r="C12" s="14" t="s">
        <v>27</v>
      </c>
      <c r="D12" s="14" t="s">
        <v>15</v>
      </c>
      <c r="E12" s="14" t="s">
        <v>16</v>
      </c>
      <c r="F12" s="14" t="s">
        <v>14</v>
      </c>
      <c r="G12" s="95">
        <v>30</v>
      </c>
      <c r="H12" s="95">
        <v>73.400000000000006</v>
      </c>
      <c r="I12" s="99">
        <v>2</v>
      </c>
      <c r="J12" s="99">
        <v>54</v>
      </c>
      <c r="K12" s="99">
        <v>30</v>
      </c>
      <c r="L12" s="99">
        <v>14</v>
      </c>
      <c r="M12" s="95">
        <v>75</v>
      </c>
      <c r="N12" s="99">
        <v>15</v>
      </c>
      <c r="O12" s="99">
        <v>37</v>
      </c>
      <c r="P12" s="99">
        <v>19</v>
      </c>
      <c r="Q12" s="99">
        <v>29</v>
      </c>
      <c r="R12" s="95">
        <v>74.2</v>
      </c>
      <c r="S12" s="99">
        <v>5</v>
      </c>
      <c r="T12" s="99">
        <v>50</v>
      </c>
      <c r="U12" s="99">
        <v>42</v>
      </c>
      <c r="V12" s="99">
        <v>3</v>
      </c>
      <c r="W12" s="95">
        <v>71</v>
      </c>
      <c r="X12" s="107">
        <f t="shared" si="0"/>
        <v>73.399999999999991</v>
      </c>
      <c r="Y12" s="38">
        <v>57.6</v>
      </c>
    </row>
    <row r="13" spans="1:25" x14ac:dyDescent="0.25">
      <c r="A13" s="1" t="s">
        <v>26</v>
      </c>
      <c r="B13" s="96" t="s">
        <v>13</v>
      </c>
      <c r="C13" s="10" t="s">
        <v>27</v>
      </c>
      <c r="D13" s="10" t="s">
        <v>15</v>
      </c>
      <c r="E13" s="10" t="s">
        <v>17</v>
      </c>
      <c r="F13" s="10" t="s">
        <v>14</v>
      </c>
      <c r="G13" s="93">
        <v>30</v>
      </c>
      <c r="H13" s="93">
        <v>77.900000000000006</v>
      </c>
      <c r="I13" s="100">
        <v>4</v>
      </c>
      <c r="J13" s="100">
        <v>52</v>
      </c>
      <c r="K13" s="100">
        <v>26</v>
      </c>
      <c r="L13" s="100">
        <v>19</v>
      </c>
      <c r="M13" s="93">
        <v>75</v>
      </c>
      <c r="N13" s="100">
        <v>12</v>
      </c>
      <c r="O13" s="100">
        <v>31</v>
      </c>
      <c r="P13" s="100">
        <v>15</v>
      </c>
      <c r="Q13" s="100">
        <v>42</v>
      </c>
      <c r="R13" s="93">
        <v>83.7</v>
      </c>
      <c r="S13" s="100">
        <v>4</v>
      </c>
      <c r="T13" s="100">
        <v>46</v>
      </c>
      <c r="U13" s="100">
        <v>42</v>
      </c>
      <c r="V13" s="100">
        <v>8</v>
      </c>
      <c r="W13" s="93">
        <v>75</v>
      </c>
      <c r="X13" s="105">
        <f t="shared" si="0"/>
        <v>77.899999999999991</v>
      </c>
      <c r="Y13" s="39">
        <v>61.5</v>
      </c>
    </row>
    <row r="14" spans="1:25" x14ac:dyDescent="0.25">
      <c r="A14" s="1" t="s">
        <v>26</v>
      </c>
      <c r="B14" s="96" t="s">
        <v>13</v>
      </c>
      <c r="C14" s="10" t="s">
        <v>27</v>
      </c>
      <c r="D14" s="10" t="s">
        <v>15</v>
      </c>
      <c r="E14" s="10" t="s">
        <v>18</v>
      </c>
      <c r="F14" s="10" t="s">
        <v>14</v>
      </c>
      <c r="G14" s="93">
        <v>30</v>
      </c>
      <c r="H14" s="93">
        <v>66.8</v>
      </c>
      <c r="I14" s="100">
        <v>0</v>
      </c>
      <c r="J14" s="100">
        <v>54</v>
      </c>
      <c r="K14" s="100">
        <v>31</v>
      </c>
      <c r="L14" s="100">
        <v>15</v>
      </c>
      <c r="M14" s="93">
        <v>76.900000000000006</v>
      </c>
      <c r="N14" s="100">
        <v>22</v>
      </c>
      <c r="O14" s="100">
        <v>33</v>
      </c>
      <c r="P14" s="100">
        <v>28</v>
      </c>
      <c r="Q14" s="100">
        <v>17</v>
      </c>
      <c r="R14" s="93">
        <v>65.3</v>
      </c>
      <c r="S14" s="100">
        <v>11</v>
      </c>
      <c r="T14" s="100">
        <v>61</v>
      </c>
      <c r="U14" s="100">
        <v>28</v>
      </c>
      <c r="V14" s="100">
        <v>0</v>
      </c>
      <c r="W14" s="93">
        <v>58.3</v>
      </c>
      <c r="X14" s="105">
        <f t="shared" si="0"/>
        <v>66.833333333333329</v>
      </c>
      <c r="Y14" s="39">
        <v>37.6</v>
      </c>
    </row>
    <row r="15" spans="1:25" ht="15.75" thickBot="1" x14ac:dyDescent="0.3">
      <c r="A15" s="1" t="s">
        <v>26</v>
      </c>
      <c r="B15" s="97" t="s">
        <v>13</v>
      </c>
      <c r="C15" s="22" t="s">
        <v>27</v>
      </c>
      <c r="D15" s="22" t="s">
        <v>15</v>
      </c>
      <c r="E15" s="22" t="s">
        <v>22</v>
      </c>
      <c r="F15" s="22" t="s">
        <v>14</v>
      </c>
      <c r="G15" s="98">
        <v>30</v>
      </c>
      <c r="H15" s="98">
        <v>72.900000000000006</v>
      </c>
      <c r="I15" s="101">
        <v>2</v>
      </c>
      <c r="J15" s="101">
        <v>57</v>
      </c>
      <c r="K15" s="101">
        <v>29</v>
      </c>
      <c r="L15" s="101">
        <v>12</v>
      </c>
      <c r="M15" s="98">
        <v>72.400000000000006</v>
      </c>
      <c r="N15" s="101">
        <v>15</v>
      </c>
      <c r="O15" s="101">
        <v>40</v>
      </c>
      <c r="P15" s="101">
        <v>13</v>
      </c>
      <c r="Q15" s="101">
        <v>33</v>
      </c>
      <c r="R15" s="98">
        <v>73.599999999999994</v>
      </c>
      <c r="S15" s="101">
        <v>4</v>
      </c>
      <c r="T15" s="101">
        <v>49</v>
      </c>
      <c r="U15" s="101">
        <v>44</v>
      </c>
      <c r="V15" s="101">
        <v>4</v>
      </c>
      <c r="W15" s="98">
        <v>72.7</v>
      </c>
      <c r="X15" s="106">
        <f t="shared" si="0"/>
        <v>72.899999999999991</v>
      </c>
      <c r="Y15" s="40">
        <v>49</v>
      </c>
    </row>
    <row r="16" spans="1:25" ht="15.75" thickBot="1" x14ac:dyDescent="0.3"/>
    <row r="17" spans="1:25" x14ac:dyDescent="0.25">
      <c r="A17" s="1" t="s">
        <v>35</v>
      </c>
      <c r="B17" s="94" t="s">
        <v>13</v>
      </c>
      <c r="C17" s="14" t="s">
        <v>36</v>
      </c>
      <c r="D17" s="14" t="s">
        <v>15</v>
      </c>
      <c r="E17" s="14" t="s">
        <v>16</v>
      </c>
      <c r="F17" s="14" t="s">
        <v>14</v>
      </c>
      <c r="G17" s="95">
        <v>30</v>
      </c>
      <c r="H17" s="95">
        <v>56.4</v>
      </c>
      <c r="I17" s="99">
        <v>8</v>
      </c>
      <c r="J17" s="99">
        <v>51</v>
      </c>
      <c r="K17" s="99">
        <v>27</v>
      </c>
      <c r="L17" s="99">
        <v>14</v>
      </c>
      <c r="M17" s="95">
        <v>70.099999999999994</v>
      </c>
      <c r="N17" s="99">
        <v>36</v>
      </c>
      <c r="O17" s="99">
        <v>36</v>
      </c>
      <c r="P17" s="99">
        <v>24</v>
      </c>
      <c r="Q17" s="99">
        <v>4</v>
      </c>
      <c r="R17" s="95">
        <v>47</v>
      </c>
      <c r="S17" s="99">
        <v>18</v>
      </c>
      <c r="T17" s="99">
        <v>60</v>
      </c>
      <c r="U17" s="99">
        <v>22</v>
      </c>
      <c r="V17" s="99">
        <v>0</v>
      </c>
      <c r="W17" s="95">
        <v>52</v>
      </c>
      <c r="X17" s="102">
        <f t="shared" si="0"/>
        <v>56.366666666666667</v>
      </c>
      <c r="Y17" s="38">
        <v>57.6</v>
      </c>
    </row>
    <row r="18" spans="1:25" x14ac:dyDescent="0.25">
      <c r="A18" s="1" t="s">
        <v>35</v>
      </c>
      <c r="B18" s="96" t="s">
        <v>13</v>
      </c>
      <c r="C18" s="10" t="s">
        <v>36</v>
      </c>
      <c r="D18" s="10" t="s">
        <v>15</v>
      </c>
      <c r="E18" s="10" t="s">
        <v>18</v>
      </c>
      <c r="F18" s="10" t="s">
        <v>14</v>
      </c>
      <c r="G18" s="93">
        <v>30</v>
      </c>
      <c r="H18" s="93">
        <v>54.8</v>
      </c>
      <c r="I18" s="100">
        <v>8</v>
      </c>
      <c r="J18" s="100">
        <v>62</v>
      </c>
      <c r="K18" s="100">
        <v>31</v>
      </c>
      <c r="L18" s="100">
        <v>0</v>
      </c>
      <c r="M18" s="93">
        <v>61.5</v>
      </c>
      <c r="N18" s="100">
        <v>28</v>
      </c>
      <c r="O18" s="100">
        <v>50</v>
      </c>
      <c r="P18" s="100">
        <v>22</v>
      </c>
      <c r="Q18" s="100">
        <v>0</v>
      </c>
      <c r="R18" s="93">
        <v>47.2</v>
      </c>
      <c r="S18" s="100">
        <v>17</v>
      </c>
      <c r="T18" s="100">
        <v>56</v>
      </c>
      <c r="U18" s="100">
        <v>28</v>
      </c>
      <c r="V18" s="100">
        <v>0</v>
      </c>
      <c r="W18" s="93">
        <v>55.6</v>
      </c>
      <c r="X18" s="105">
        <f t="shared" si="0"/>
        <v>54.766666666666673</v>
      </c>
      <c r="Y18" s="39">
        <v>37.6</v>
      </c>
    </row>
    <row r="19" spans="1:25" x14ac:dyDescent="0.25">
      <c r="A19" s="1" t="s">
        <v>35</v>
      </c>
      <c r="B19" s="96" t="s">
        <v>13</v>
      </c>
      <c r="C19" s="10" t="s">
        <v>36</v>
      </c>
      <c r="D19" s="10" t="s">
        <v>15</v>
      </c>
      <c r="E19" s="10" t="s">
        <v>19</v>
      </c>
      <c r="F19" s="10" t="s">
        <v>14</v>
      </c>
      <c r="G19" s="93">
        <v>30</v>
      </c>
      <c r="H19" s="93">
        <v>56.6</v>
      </c>
      <c r="I19" s="100">
        <v>8</v>
      </c>
      <c r="J19" s="100">
        <v>42</v>
      </c>
      <c r="K19" s="100">
        <v>29</v>
      </c>
      <c r="L19" s="100">
        <v>21</v>
      </c>
      <c r="M19" s="93">
        <v>76</v>
      </c>
      <c r="N19" s="100">
        <v>44</v>
      </c>
      <c r="O19" s="100">
        <v>25</v>
      </c>
      <c r="P19" s="100">
        <v>19</v>
      </c>
      <c r="Q19" s="100">
        <v>13</v>
      </c>
      <c r="R19" s="93">
        <v>46.9</v>
      </c>
      <c r="S19" s="100">
        <v>31</v>
      </c>
      <c r="T19" s="100">
        <v>44</v>
      </c>
      <c r="U19" s="100">
        <v>25</v>
      </c>
      <c r="V19" s="100">
        <v>0</v>
      </c>
      <c r="W19" s="93">
        <v>46.9</v>
      </c>
      <c r="X19" s="105">
        <f t="shared" si="0"/>
        <v>56.6</v>
      </c>
      <c r="Y19" s="39">
        <v>48.2</v>
      </c>
    </row>
    <row r="20" spans="1:25" x14ac:dyDescent="0.25">
      <c r="A20" s="1" t="s">
        <v>35</v>
      </c>
      <c r="B20" s="96" t="s">
        <v>13</v>
      </c>
      <c r="C20" s="10" t="s">
        <v>36</v>
      </c>
      <c r="D20" s="10" t="s">
        <v>15</v>
      </c>
      <c r="E20" s="10" t="s">
        <v>21</v>
      </c>
      <c r="F20" s="10" t="s">
        <v>14</v>
      </c>
      <c r="G20" s="93">
        <v>30</v>
      </c>
      <c r="H20" s="93">
        <v>56.1</v>
      </c>
      <c r="I20" s="100">
        <v>9</v>
      </c>
      <c r="J20" s="100">
        <v>41</v>
      </c>
      <c r="K20" s="100">
        <v>27</v>
      </c>
      <c r="L20" s="100">
        <v>23</v>
      </c>
      <c r="M20" s="93">
        <v>76.099999999999994</v>
      </c>
      <c r="N20" s="100">
        <v>46</v>
      </c>
      <c r="O20" s="100">
        <v>31</v>
      </c>
      <c r="P20" s="100">
        <v>8</v>
      </c>
      <c r="Q20" s="100">
        <v>15</v>
      </c>
      <c r="R20" s="93">
        <v>42.3</v>
      </c>
      <c r="S20" s="100">
        <v>31</v>
      </c>
      <c r="T20" s="100">
        <v>38</v>
      </c>
      <c r="U20" s="100">
        <v>31</v>
      </c>
      <c r="V20" s="100">
        <v>0</v>
      </c>
      <c r="W20" s="93">
        <v>50</v>
      </c>
      <c r="X20" s="105">
        <f t="shared" si="0"/>
        <v>56.133333333333326</v>
      </c>
      <c r="Y20" s="39">
        <v>44.3</v>
      </c>
    </row>
    <row r="21" spans="1:25" ht="15.75" thickBot="1" x14ac:dyDescent="0.3">
      <c r="A21" s="1" t="s">
        <v>35</v>
      </c>
      <c r="B21" s="97" t="s">
        <v>13</v>
      </c>
      <c r="C21" s="22" t="s">
        <v>36</v>
      </c>
      <c r="D21" s="22" t="s">
        <v>15</v>
      </c>
      <c r="E21" s="22" t="s">
        <v>22</v>
      </c>
      <c r="F21" s="22" t="s">
        <v>14</v>
      </c>
      <c r="G21" s="98">
        <v>30</v>
      </c>
      <c r="H21" s="98">
        <v>54.8</v>
      </c>
      <c r="I21" s="101">
        <v>9</v>
      </c>
      <c r="J21" s="101">
        <v>52</v>
      </c>
      <c r="K21" s="101">
        <v>28</v>
      </c>
      <c r="L21" s="101">
        <v>11</v>
      </c>
      <c r="M21" s="98">
        <v>67.900000000000006</v>
      </c>
      <c r="N21" s="101">
        <v>36</v>
      </c>
      <c r="O21" s="101">
        <v>36</v>
      </c>
      <c r="P21" s="101">
        <v>23</v>
      </c>
      <c r="Q21" s="101">
        <v>5</v>
      </c>
      <c r="R21" s="98">
        <v>46.6</v>
      </c>
      <c r="S21" s="101">
        <v>20</v>
      </c>
      <c r="T21" s="101">
        <v>59</v>
      </c>
      <c r="U21" s="101">
        <v>20</v>
      </c>
      <c r="V21" s="101">
        <v>0</v>
      </c>
      <c r="W21" s="98">
        <v>50</v>
      </c>
      <c r="X21" s="106">
        <f t="shared" si="0"/>
        <v>54.833333333333336</v>
      </c>
      <c r="Y21" s="40">
        <v>49</v>
      </c>
    </row>
    <row r="22" spans="1:25" ht="15.75" thickBot="1" x14ac:dyDescent="0.3">
      <c r="D22" s="1"/>
      <c r="E22" s="1"/>
      <c r="F22" s="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2"/>
    </row>
    <row r="23" spans="1:25" x14ac:dyDescent="0.25">
      <c r="A23" s="1" t="s">
        <v>37</v>
      </c>
      <c r="B23" s="94" t="s">
        <v>13</v>
      </c>
      <c r="C23" s="14" t="s">
        <v>38</v>
      </c>
      <c r="D23" s="14" t="s">
        <v>15</v>
      </c>
      <c r="E23" s="14" t="s">
        <v>16</v>
      </c>
      <c r="F23" s="14" t="s">
        <v>14</v>
      </c>
      <c r="G23" s="95">
        <v>30</v>
      </c>
      <c r="H23" s="95">
        <v>56.1</v>
      </c>
      <c r="I23" s="99">
        <v>5</v>
      </c>
      <c r="J23" s="99">
        <v>77</v>
      </c>
      <c r="K23" s="99">
        <v>16</v>
      </c>
      <c r="L23" s="99">
        <v>2</v>
      </c>
      <c r="M23" s="95">
        <v>57.4</v>
      </c>
      <c r="N23" s="99">
        <v>34</v>
      </c>
      <c r="O23" s="99">
        <v>30</v>
      </c>
      <c r="P23" s="99">
        <v>18</v>
      </c>
      <c r="Q23" s="99">
        <v>18</v>
      </c>
      <c r="R23" s="95">
        <v>55.7</v>
      </c>
      <c r="S23" s="99">
        <v>20</v>
      </c>
      <c r="T23" s="99">
        <v>50</v>
      </c>
      <c r="U23" s="99">
        <v>27</v>
      </c>
      <c r="V23" s="99">
        <v>2</v>
      </c>
      <c r="W23" s="95">
        <v>55.1</v>
      </c>
      <c r="X23" s="102">
        <f t="shared" si="0"/>
        <v>56.066666666666663</v>
      </c>
      <c r="Y23" s="38">
        <v>57.6</v>
      </c>
    </row>
    <row r="24" spans="1:25" x14ac:dyDescent="0.25">
      <c r="A24" s="1" t="s">
        <v>37</v>
      </c>
      <c r="B24" s="96" t="s">
        <v>13</v>
      </c>
      <c r="C24" s="10" t="s">
        <v>38</v>
      </c>
      <c r="D24" s="10" t="s">
        <v>15</v>
      </c>
      <c r="E24" s="10" t="s">
        <v>17</v>
      </c>
      <c r="F24" s="10" t="s">
        <v>14</v>
      </c>
      <c r="G24" s="93">
        <v>30</v>
      </c>
      <c r="H24" s="93">
        <v>62.7</v>
      </c>
      <c r="I24" s="100">
        <v>0</v>
      </c>
      <c r="J24" s="100">
        <v>65</v>
      </c>
      <c r="K24" s="100">
        <v>30</v>
      </c>
      <c r="L24" s="100">
        <v>5</v>
      </c>
      <c r="M24" s="93">
        <v>68.8</v>
      </c>
      <c r="N24" s="100">
        <v>35</v>
      </c>
      <c r="O24" s="100">
        <v>23</v>
      </c>
      <c r="P24" s="100">
        <v>19</v>
      </c>
      <c r="Q24" s="100">
        <v>23</v>
      </c>
      <c r="R24" s="93">
        <v>58.9</v>
      </c>
      <c r="S24" s="100">
        <v>19</v>
      </c>
      <c r="T24" s="100">
        <v>42</v>
      </c>
      <c r="U24" s="100">
        <v>35</v>
      </c>
      <c r="V24" s="100">
        <v>3</v>
      </c>
      <c r="W24" s="93">
        <v>60.5</v>
      </c>
      <c r="X24" s="105">
        <f t="shared" si="0"/>
        <v>62.733333333333327</v>
      </c>
      <c r="Y24" s="39">
        <v>61.5</v>
      </c>
    </row>
    <row r="25" spans="1:25" ht="15.75" thickBot="1" x14ac:dyDescent="0.3">
      <c r="A25" s="1" t="s">
        <v>37</v>
      </c>
      <c r="B25" s="97" t="s">
        <v>13</v>
      </c>
      <c r="C25" s="22" t="s">
        <v>38</v>
      </c>
      <c r="D25" s="22" t="s">
        <v>15</v>
      </c>
      <c r="E25" s="22" t="s">
        <v>22</v>
      </c>
      <c r="F25" s="22" t="s">
        <v>14</v>
      </c>
      <c r="G25" s="98">
        <v>30</v>
      </c>
      <c r="H25" s="98">
        <v>52.7</v>
      </c>
      <c r="I25" s="101">
        <v>5</v>
      </c>
      <c r="J25" s="101">
        <v>81</v>
      </c>
      <c r="K25" s="101">
        <v>14</v>
      </c>
      <c r="L25" s="101">
        <v>0</v>
      </c>
      <c r="M25" s="98">
        <v>54.1</v>
      </c>
      <c r="N25" s="101">
        <v>38</v>
      </c>
      <c r="O25" s="101">
        <v>35</v>
      </c>
      <c r="P25" s="101">
        <v>8</v>
      </c>
      <c r="Q25" s="101">
        <v>19</v>
      </c>
      <c r="R25" s="98">
        <v>49.3</v>
      </c>
      <c r="S25" s="101">
        <v>22</v>
      </c>
      <c r="T25" s="101">
        <v>49</v>
      </c>
      <c r="U25" s="101">
        <v>27</v>
      </c>
      <c r="V25" s="101">
        <v>3</v>
      </c>
      <c r="W25" s="98">
        <v>54.7</v>
      </c>
      <c r="X25" s="106">
        <f t="shared" si="0"/>
        <v>52.70000000000001</v>
      </c>
      <c r="Y25" s="40">
        <v>49</v>
      </c>
    </row>
    <row r="26" spans="1:25" ht="15.75" thickBot="1" x14ac:dyDescent="0.3">
      <c r="D26" s="1"/>
      <c r="E26" s="1"/>
      <c r="F26" s="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2"/>
    </row>
    <row r="27" spans="1:25" x14ac:dyDescent="0.25">
      <c r="A27" s="1" t="s">
        <v>39</v>
      </c>
      <c r="B27" s="94" t="s">
        <v>13</v>
      </c>
      <c r="C27" s="14" t="s">
        <v>40</v>
      </c>
      <c r="D27" s="14" t="s">
        <v>15</v>
      </c>
      <c r="E27" s="14" t="s">
        <v>16</v>
      </c>
      <c r="F27" s="14" t="s">
        <v>30</v>
      </c>
      <c r="G27" s="95">
        <v>30</v>
      </c>
      <c r="H27" s="95">
        <v>31</v>
      </c>
      <c r="I27" s="99">
        <v>22</v>
      </c>
      <c r="J27" s="99">
        <v>69</v>
      </c>
      <c r="K27" s="99">
        <v>10</v>
      </c>
      <c r="L27" s="99">
        <v>0</v>
      </c>
      <c r="M27" s="95">
        <v>44.1</v>
      </c>
      <c r="N27" s="99">
        <v>54</v>
      </c>
      <c r="O27" s="99">
        <v>39</v>
      </c>
      <c r="P27" s="99">
        <v>7</v>
      </c>
      <c r="Q27" s="99">
        <v>0</v>
      </c>
      <c r="R27" s="95">
        <v>26.8</v>
      </c>
      <c r="S27" s="99">
        <v>61</v>
      </c>
      <c r="T27" s="99">
        <v>34</v>
      </c>
      <c r="U27" s="99">
        <v>5</v>
      </c>
      <c r="V27" s="99">
        <v>0</v>
      </c>
      <c r="W27" s="95">
        <v>22</v>
      </c>
      <c r="X27" s="102">
        <f t="shared" si="0"/>
        <v>30.966666666666669</v>
      </c>
      <c r="Y27" s="38">
        <v>57.6</v>
      </c>
    </row>
    <row r="28" spans="1:25" x14ac:dyDescent="0.25">
      <c r="A28" s="1" t="s">
        <v>39</v>
      </c>
      <c r="B28" s="96" t="s">
        <v>13</v>
      </c>
      <c r="C28" s="10" t="s">
        <v>40</v>
      </c>
      <c r="D28" s="10" t="s">
        <v>15</v>
      </c>
      <c r="E28" s="10" t="s">
        <v>17</v>
      </c>
      <c r="F28" s="10" t="s">
        <v>31</v>
      </c>
      <c r="G28" s="93">
        <v>30</v>
      </c>
      <c r="H28" s="93">
        <v>38</v>
      </c>
      <c r="I28" s="100">
        <v>13</v>
      </c>
      <c r="J28" s="100">
        <v>73</v>
      </c>
      <c r="K28" s="100">
        <v>13</v>
      </c>
      <c r="L28" s="100">
        <v>0</v>
      </c>
      <c r="M28" s="93">
        <v>50</v>
      </c>
      <c r="N28" s="100">
        <v>39</v>
      </c>
      <c r="O28" s="100">
        <v>50</v>
      </c>
      <c r="P28" s="100">
        <v>11</v>
      </c>
      <c r="Q28" s="100">
        <v>0</v>
      </c>
      <c r="R28" s="93">
        <v>36.1</v>
      </c>
      <c r="S28" s="100">
        <v>56</v>
      </c>
      <c r="T28" s="100">
        <v>33</v>
      </c>
      <c r="U28" s="100">
        <v>11</v>
      </c>
      <c r="V28" s="100">
        <v>0</v>
      </c>
      <c r="W28" s="93">
        <v>27.8</v>
      </c>
      <c r="X28" s="103">
        <f t="shared" si="0"/>
        <v>37.966666666666661</v>
      </c>
      <c r="Y28" s="39">
        <v>61.5</v>
      </c>
    </row>
    <row r="29" spans="1:25" x14ac:dyDescent="0.25">
      <c r="A29" s="1" t="s">
        <v>39</v>
      </c>
      <c r="B29" s="96" t="s">
        <v>13</v>
      </c>
      <c r="C29" s="10" t="s">
        <v>40</v>
      </c>
      <c r="D29" s="10" t="s">
        <v>15</v>
      </c>
      <c r="E29" s="10" t="s">
        <v>18</v>
      </c>
      <c r="F29" s="10" t="s">
        <v>31</v>
      </c>
      <c r="G29" s="93">
        <v>30</v>
      </c>
      <c r="H29" s="93">
        <v>19.600000000000001</v>
      </c>
      <c r="I29" s="100">
        <v>42</v>
      </c>
      <c r="J29" s="100">
        <v>53</v>
      </c>
      <c r="K29" s="100">
        <v>5</v>
      </c>
      <c r="L29" s="100">
        <v>0</v>
      </c>
      <c r="M29" s="93">
        <v>31.6</v>
      </c>
      <c r="N29" s="100">
        <v>64</v>
      </c>
      <c r="O29" s="100">
        <v>36</v>
      </c>
      <c r="P29" s="100">
        <v>0</v>
      </c>
      <c r="Q29" s="100">
        <v>0</v>
      </c>
      <c r="R29" s="93">
        <v>18.2</v>
      </c>
      <c r="S29" s="100">
        <v>82</v>
      </c>
      <c r="T29" s="100">
        <v>18</v>
      </c>
      <c r="U29" s="100">
        <v>0</v>
      </c>
      <c r="V29" s="100">
        <v>0</v>
      </c>
      <c r="W29" s="93">
        <v>9.1</v>
      </c>
      <c r="X29" s="103">
        <f t="shared" si="0"/>
        <v>19.633333333333333</v>
      </c>
      <c r="Y29" s="39">
        <v>37.6</v>
      </c>
    </row>
    <row r="30" spans="1:25" ht="15.75" thickBot="1" x14ac:dyDescent="0.3">
      <c r="A30" s="1" t="s">
        <v>39</v>
      </c>
      <c r="B30" s="97" t="s">
        <v>13</v>
      </c>
      <c r="C30" s="22" t="s">
        <v>40</v>
      </c>
      <c r="D30" s="22" t="s">
        <v>15</v>
      </c>
      <c r="E30" s="22" t="s">
        <v>22</v>
      </c>
      <c r="F30" s="22" t="s">
        <v>31</v>
      </c>
      <c r="G30" s="98">
        <v>30</v>
      </c>
      <c r="H30" s="98">
        <v>30.2</v>
      </c>
      <c r="I30" s="101">
        <v>21</v>
      </c>
      <c r="J30" s="101">
        <v>68</v>
      </c>
      <c r="K30" s="101">
        <v>11</v>
      </c>
      <c r="L30" s="101">
        <v>0</v>
      </c>
      <c r="M30" s="98">
        <v>44.7</v>
      </c>
      <c r="N30" s="101">
        <v>53</v>
      </c>
      <c r="O30" s="101">
        <v>42</v>
      </c>
      <c r="P30" s="101">
        <v>5</v>
      </c>
      <c r="Q30" s="101">
        <v>0</v>
      </c>
      <c r="R30" s="98">
        <v>26.3</v>
      </c>
      <c r="S30" s="101">
        <v>63</v>
      </c>
      <c r="T30" s="101">
        <v>34</v>
      </c>
      <c r="U30" s="101">
        <v>3</v>
      </c>
      <c r="V30" s="101">
        <v>0</v>
      </c>
      <c r="W30" s="98">
        <v>19.7</v>
      </c>
      <c r="X30" s="104">
        <f t="shared" si="0"/>
        <v>30.233333333333334</v>
      </c>
      <c r="Y30" s="40">
        <v>49</v>
      </c>
    </row>
    <row r="31" spans="1:25" ht="15.75" thickBot="1" x14ac:dyDescent="0.3">
      <c r="D31" s="1"/>
      <c r="E31" s="1"/>
      <c r="F31" s="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2"/>
    </row>
    <row r="32" spans="1:25" x14ac:dyDescent="0.25">
      <c r="A32" s="1" t="s">
        <v>41</v>
      </c>
      <c r="B32" s="94" t="s">
        <v>13</v>
      </c>
      <c r="C32" s="14" t="s">
        <v>42</v>
      </c>
      <c r="D32" s="14" t="s">
        <v>15</v>
      </c>
      <c r="E32" s="14" t="s">
        <v>16</v>
      </c>
      <c r="F32" s="14" t="s">
        <v>14</v>
      </c>
      <c r="G32" s="95">
        <v>30</v>
      </c>
      <c r="H32" s="95">
        <v>60.4</v>
      </c>
      <c r="I32" s="99">
        <v>21</v>
      </c>
      <c r="J32" s="99">
        <v>64</v>
      </c>
      <c r="K32" s="99">
        <v>13</v>
      </c>
      <c r="L32" s="99">
        <v>2</v>
      </c>
      <c r="M32" s="95">
        <v>47.6</v>
      </c>
      <c r="N32" s="99">
        <v>30</v>
      </c>
      <c r="O32" s="99">
        <v>13</v>
      </c>
      <c r="P32" s="99">
        <v>26</v>
      </c>
      <c r="Q32" s="99">
        <v>30</v>
      </c>
      <c r="R32" s="95">
        <v>70.7</v>
      </c>
      <c r="S32" s="99">
        <v>20</v>
      </c>
      <c r="T32" s="99">
        <v>35</v>
      </c>
      <c r="U32" s="99">
        <v>46</v>
      </c>
      <c r="V32" s="99">
        <v>0</v>
      </c>
      <c r="W32" s="95">
        <v>63</v>
      </c>
      <c r="X32" s="107">
        <f t="shared" si="0"/>
        <v>60.433333333333337</v>
      </c>
      <c r="Y32" s="38">
        <v>57.6</v>
      </c>
    </row>
    <row r="33" spans="1:25" x14ac:dyDescent="0.25">
      <c r="A33" s="1" t="s">
        <v>41</v>
      </c>
      <c r="B33" s="96" t="s">
        <v>13</v>
      </c>
      <c r="C33" s="10" t="s">
        <v>42</v>
      </c>
      <c r="D33" s="10" t="s">
        <v>15</v>
      </c>
      <c r="E33" s="10" t="s">
        <v>18</v>
      </c>
      <c r="F33" s="10" t="s">
        <v>14</v>
      </c>
      <c r="G33" s="93">
        <v>30</v>
      </c>
      <c r="H33" s="93">
        <v>59.6</v>
      </c>
      <c r="I33" s="100">
        <v>19</v>
      </c>
      <c r="J33" s="100">
        <v>67</v>
      </c>
      <c r="K33" s="100">
        <v>14</v>
      </c>
      <c r="L33" s="100">
        <v>0</v>
      </c>
      <c r="M33" s="93">
        <v>47.6</v>
      </c>
      <c r="N33" s="100">
        <v>33</v>
      </c>
      <c r="O33" s="100">
        <v>0</v>
      </c>
      <c r="P33" s="100">
        <v>42</v>
      </c>
      <c r="Q33" s="100">
        <v>25</v>
      </c>
      <c r="R33" s="93">
        <v>72.900000000000006</v>
      </c>
      <c r="S33" s="100">
        <v>25</v>
      </c>
      <c r="T33" s="100">
        <v>33</v>
      </c>
      <c r="U33" s="100">
        <v>42</v>
      </c>
      <c r="V33" s="100">
        <v>0</v>
      </c>
      <c r="W33" s="93">
        <v>58.3</v>
      </c>
      <c r="X33" s="105">
        <f t="shared" si="0"/>
        <v>59.6</v>
      </c>
      <c r="Y33" s="39">
        <v>37.6</v>
      </c>
    </row>
    <row r="34" spans="1:25" x14ac:dyDescent="0.25">
      <c r="A34" s="1" t="s">
        <v>41</v>
      </c>
      <c r="B34" s="96" t="s">
        <v>13</v>
      </c>
      <c r="C34" s="10" t="s">
        <v>42</v>
      </c>
      <c r="D34" s="10" t="s">
        <v>15</v>
      </c>
      <c r="E34" s="10" t="s">
        <v>19</v>
      </c>
      <c r="F34" s="10" t="s">
        <v>14</v>
      </c>
      <c r="G34" s="93">
        <v>30</v>
      </c>
      <c r="H34" s="93">
        <v>63.9</v>
      </c>
      <c r="I34" s="100">
        <v>20</v>
      </c>
      <c r="J34" s="100">
        <v>67</v>
      </c>
      <c r="K34" s="100">
        <v>13</v>
      </c>
      <c r="L34" s="100">
        <v>0</v>
      </c>
      <c r="M34" s="93">
        <v>46.7</v>
      </c>
      <c r="N34" s="100">
        <v>33</v>
      </c>
      <c r="O34" s="100">
        <v>0</v>
      </c>
      <c r="P34" s="100">
        <v>33</v>
      </c>
      <c r="Q34" s="100">
        <v>33</v>
      </c>
      <c r="R34" s="93">
        <v>75</v>
      </c>
      <c r="S34" s="100">
        <v>13</v>
      </c>
      <c r="T34" s="100">
        <v>33</v>
      </c>
      <c r="U34" s="100">
        <v>53</v>
      </c>
      <c r="V34" s="100">
        <v>0</v>
      </c>
      <c r="W34" s="93">
        <v>70</v>
      </c>
      <c r="X34" s="105">
        <f t="shared" si="0"/>
        <v>63.9</v>
      </c>
      <c r="Y34" s="39">
        <v>48.2</v>
      </c>
    </row>
    <row r="35" spans="1:25" ht="15.75" thickBot="1" x14ac:dyDescent="0.3">
      <c r="A35" s="1" t="s">
        <v>41</v>
      </c>
      <c r="B35" s="97" t="s">
        <v>13</v>
      </c>
      <c r="C35" s="22" t="s">
        <v>42</v>
      </c>
      <c r="D35" s="22" t="s">
        <v>15</v>
      </c>
      <c r="E35" s="22" t="s">
        <v>22</v>
      </c>
      <c r="F35" s="22" t="s">
        <v>14</v>
      </c>
      <c r="G35" s="98">
        <v>30</v>
      </c>
      <c r="H35" s="98">
        <v>63.7</v>
      </c>
      <c r="I35" s="101">
        <v>20</v>
      </c>
      <c r="J35" s="101">
        <v>63</v>
      </c>
      <c r="K35" s="101">
        <v>14</v>
      </c>
      <c r="L35" s="101">
        <v>2</v>
      </c>
      <c r="M35" s="98">
        <v>48.5</v>
      </c>
      <c r="N35" s="101">
        <v>27</v>
      </c>
      <c r="O35" s="101">
        <v>10</v>
      </c>
      <c r="P35" s="101">
        <v>29</v>
      </c>
      <c r="Q35" s="101">
        <v>34</v>
      </c>
      <c r="R35" s="98">
        <v>76.8</v>
      </c>
      <c r="S35" s="101">
        <v>17</v>
      </c>
      <c r="T35" s="101">
        <v>34</v>
      </c>
      <c r="U35" s="101">
        <v>49</v>
      </c>
      <c r="V35" s="101">
        <v>0</v>
      </c>
      <c r="W35" s="98">
        <v>65.900000000000006</v>
      </c>
      <c r="X35" s="106">
        <f t="shared" si="0"/>
        <v>63.733333333333327</v>
      </c>
      <c r="Y35" s="40">
        <v>49</v>
      </c>
    </row>
    <row r="36" spans="1:25" ht="15.75" thickBot="1" x14ac:dyDescent="0.3"/>
    <row r="37" spans="1:25" x14ac:dyDescent="0.25">
      <c r="A37" s="1" t="s">
        <v>32</v>
      </c>
      <c r="B37" s="94" t="s">
        <v>13</v>
      </c>
      <c r="C37" s="14" t="s">
        <v>33</v>
      </c>
      <c r="D37" s="14" t="s">
        <v>24</v>
      </c>
      <c r="E37" s="14" t="s">
        <v>16</v>
      </c>
      <c r="F37" s="14" t="s">
        <v>14</v>
      </c>
      <c r="G37" s="95">
        <v>30</v>
      </c>
      <c r="H37" s="95">
        <v>32.4</v>
      </c>
      <c r="I37" s="99">
        <v>48</v>
      </c>
      <c r="J37" s="99">
        <v>46</v>
      </c>
      <c r="K37" s="99">
        <v>6</v>
      </c>
      <c r="L37" s="99">
        <v>0</v>
      </c>
      <c r="M37" s="95">
        <v>29.3</v>
      </c>
      <c r="N37" s="99">
        <v>52</v>
      </c>
      <c r="O37" s="99">
        <v>31</v>
      </c>
      <c r="P37" s="99">
        <v>12</v>
      </c>
      <c r="Q37" s="99">
        <v>4</v>
      </c>
      <c r="R37" s="95">
        <v>33.1</v>
      </c>
      <c r="S37" s="99">
        <v>43</v>
      </c>
      <c r="T37" s="99">
        <v>45</v>
      </c>
      <c r="U37" s="99">
        <v>11</v>
      </c>
      <c r="V37" s="99">
        <v>1</v>
      </c>
      <c r="W37" s="95">
        <v>34.700000000000003</v>
      </c>
      <c r="X37" s="102">
        <f t="shared" ref="X37:X44" si="1">AVERAGE(M37,R37,W37)</f>
        <v>32.366666666666667</v>
      </c>
      <c r="Y37" s="38">
        <v>51.4</v>
      </c>
    </row>
    <row r="38" spans="1:25" x14ac:dyDescent="0.25">
      <c r="A38" s="1" t="s">
        <v>32</v>
      </c>
      <c r="B38" s="96" t="s">
        <v>13</v>
      </c>
      <c r="C38" s="10" t="s">
        <v>33</v>
      </c>
      <c r="D38" s="10" t="s">
        <v>24</v>
      </c>
      <c r="E38" s="10" t="s">
        <v>17</v>
      </c>
      <c r="F38" s="10" t="s">
        <v>14</v>
      </c>
      <c r="G38" s="93">
        <v>30</v>
      </c>
      <c r="H38" s="93">
        <v>37.700000000000003</v>
      </c>
      <c r="I38" s="100">
        <v>44</v>
      </c>
      <c r="J38" s="100">
        <v>49</v>
      </c>
      <c r="K38" s="100">
        <v>5</v>
      </c>
      <c r="L38" s="100">
        <v>1</v>
      </c>
      <c r="M38" s="93">
        <v>31.3</v>
      </c>
      <c r="N38" s="100">
        <v>43</v>
      </c>
      <c r="O38" s="100">
        <v>34</v>
      </c>
      <c r="P38" s="100">
        <v>16</v>
      </c>
      <c r="Q38" s="100">
        <v>7</v>
      </c>
      <c r="R38" s="93">
        <v>41.1</v>
      </c>
      <c r="S38" s="100">
        <v>37</v>
      </c>
      <c r="T38" s="100">
        <v>46</v>
      </c>
      <c r="U38" s="100">
        <v>17</v>
      </c>
      <c r="V38" s="100">
        <v>1</v>
      </c>
      <c r="W38" s="93">
        <v>40.799999999999997</v>
      </c>
      <c r="X38" s="103">
        <f t="shared" si="1"/>
        <v>37.733333333333334</v>
      </c>
      <c r="Y38" s="39">
        <v>55.5</v>
      </c>
    </row>
    <row r="39" spans="1:25" x14ac:dyDescent="0.25">
      <c r="A39" s="1" t="s">
        <v>32</v>
      </c>
      <c r="B39" s="96" t="s">
        <v>13</v>
      </c>
      <c r="C39" s="10" t="s">
        <v>33</v>
      </c>
      <c r="D39" s="10" t="s">
        <v>24</v>
      </c>
      <c r="E39" s="10" t="s">
        <v>18</v>
      </c>
      <c r="F39" s="10" t="s">
        <v>34</v>
      </c>
      <c r="G39" s="93">
        <v>30</v>
      </c>
      <c r="H39" s="93">
        <v>25.3</v>
      </c>
      <c r="I39" s="100">
        <v>51</v>
      </c>
      <c r="J39" s="100">
        <v>48</v>
      </c>
      <c r="K39" s="100">
        <v>1</v>
      </c>
      <c r="L39" s="100">
        <v>0</v>
      </c>
      <c r="M39" s="93">
        <v>25.3</v>
      </c>
      <c r="N39" s="100">
        <v>65</v>
      </c>
      <c r="O39" s="100">
        <v>24</v>
      </c>
      <c r="P39" s="100">
        <v>9</v>
      </c>
      <c r="Q39" s="100">
        <v>2</v>
      </c>
      <c r="R39" s="93">
        <v>23.6</v>
      </c>
      <c r="S39" s="100">
        <v>52</v>
      </c>
      <c r="T39" s="100">
        <v>43</v>
      </c>
      <c r="U39" s="100">
        <v>6</v>
      </c>
      <c r="V39" s="100">
        <v>0</v>
      </c>
      <c r="W39" s="93">
        <v>26.9</v>
      </c>
      <c r="X39" s="103">
        <f t="shared" si="1"/>
        <v>25.266666666666669</v>
      </c>
      <c r="Y39" s="39">
        <v>30.3</v>
      </c>
    </row>
    <row r="40" spans="1:25" x14ac:dyDescent="0.25">
      <c r="A40" s="1" t="s">
        <v>32</v>
      </c>
      <c r="B40" s="96" t="s">
        <v>13</v>
      </c>
      <c r="C40" s="10" t="s">
        <v>33</v>
      </c>
      <c r="D40" s="10" t="s">
        <v>24</v>
      </c>
      <c r="E40" s="10" t="s">
        <v>19</v>
      </c>
      <c r="F40" s="10" t="s">
        <v>34</v>
      </c>
      <c r="G40" s="93">
        <v>30</v>
      </c>
      <c r="H40" s="93">
        <v>30.6</v>
      </c>
      <c r="I40" s="100">
        <v>51</v>
      </c>
      <c r="J40" s="100">
        <v>42</v>
      </c>
      <c r="K40" s="100">
        <v>7</v>
      </c>
      <c r="L40" s="100">
        <v>0</v>
      </c>
      <c r="M40" s="93">
        <v>28.2</v>
      </c>
      <c r="N40" s="100">
        <v>53</v>
      </c>
      <c r="O40" s="100">
        <v>34</v>
      </c>
      <c r="P40" s="100">
        <v>13</v>
      </c>
      <c r="Q40" s="100">
        <v>0</v>
      </c>
      <c r="R40" s="93">
        <v>30.2</v>
      </c>
      <c r="S40" s="100">
        <v>45</v>
      </c>
      <c r="T40" s="100">
        <v>43</v>
      </c>
      <c r="U40" s="100">
        <v>9</v>
      </c>
      <c r="V40" s="100">
        <v>2</v>
      </c>
      <c r="W40" s="93">
        <v>33.5</v>
      </c>
      <c r="X40" s="103">
        <f t="shared" si="1"/>
        <v>30.633333333333336</v>
      </c>
      <c r="Y40" s="39">
        <v>41.8</v>
      </c>
    </row>
    <row r="41" spans="1:25" x14ac:dyDescent="0.25">
      <c r="A41" s="1" t="s">
        <v>32</v>
      </c>
      <c r="B41" s="96" t="s">
        <v>13</v>
      </c>
      <c r="C41" s="10" t="s">
        <v>33</v>
      </c>
      <c r="D41" s="10" t="s">
        <v>24</v>
      </c>
      <c r="E41" s="10" t="s">
        <v>20</v>
      </c>
      <c r="F41" s="10" t="s">
        <v>14</v>
      </c>
      <c r="G41" s="93">
        <v>30</v>
      </c>
      <c r="H41" s="93">
        <v>32.4</v>
      </c>
      <c r="I41" s="100">
        <v>44</v>
      </c>
      <c r="J41" s="100">
        <v>44</v>
      </c>
      <c r="K41" s="100">
        <v>11</v>
      </c>
      <c r="L41" s="100">
        <v>0</v>
      </c>
      <c r="M41" s="93">
        <v>33.299999999999997</v>
      </c>
      <c r="N41" s="100">
        <v>55</v>
      </c>
      <c r="O41" s="100">
        <v>31</v>
      </c>
      <c r="P41" s="100">
        <v>7</v>
      </c>
      <c r="Q41" s="100">
        <v>7</v>
      </c>
      <c r="R41" s="93">
        <v>31</v>
      </c>
      <c r="S41" s="100">
        <v>41</v>
      </c>
      <c r="T41" s="100">
        <v>52</v>
      </c>
      <c r="U41" s="100">
        <v>7</v>
      </c>
      <c r="V41" s="100">
        <v>0</v>
      </c>
      <c r="W41" s="93">
        <v>32.799999999999997</v>
      </c>
      <c r="X41" s="103">
        <f t="shared" si="1"/>
        <v>32.366666666666667</v>
      </c>
      <c r="Y41" s="39" t="s">
        <v>56</v>
      </c>
    </row>
    <row r="42" spans="1:25" x14ac:dyDescent="0.25">
      <c r="A42" s="1" t="s">
        <v>32</v>
      </c>
      <c r="B42" s="96" t="s">
        <v>13</v>
      </c>
      <c r="C42" s="10" t="s">
        <v>33</v>
      </c>
      <c r="D42" s="10" t="s">
        <v>24</v>
      </c>
      <c r="E42" s="10" t="s">
        <v>21</v>
      </c>
      <c r="F42" s="10" t="s">
        <v>34</v>
      </c>
      <c r="G42" s="93">
        <v>30</v>
      </c>
      <c r="H42" s="93">
        <v>15.3</v>
      </c>
      <c r="I42" s="100">
        <v>57</v>
      </c>
      <c r="J42" s="100">
        <v>41</v>
      </c>
      <c r="K42" s="100">
        <v>3</v>
      </c>
      <c r="L42" s="100">
        <v>0</v>
      </c>
      <c r="M42" s="93">
        <v>23</v>
      </c>
      <c r="N42" s="100">
        <v>79</v>
      </c>
      <c r="O42" s="100">
        <v>21</v>
      </c>
      <c r="P42" s="100">
        <v>0</v>
      </c>
      <c r="Q42" s="100">
        <v>0</v>
      </c>
      <c r="R42" s="93">
        <v>10.4</v>
      </c>
      <c r="S42" s="100">
        <v>75</v>
      </c>
      <c r="T42" s="100">
        <v>25</v>
      </c>
      <c r="U42" s="100">
        <v>0</v>
      </c>
      <c r="V42" s="100">
        <v>0</v>
      </c>
      <c r="W42" s="93">
        <v>12.5</v>
      </c>
      <c r="X42" s="103">
        <f t="shared" si="1"/>
        <v>15.299999999999999</v>
      </c>
      <c r="Y42" s="39">
        <v>25.4</v>
      </c>
    </row>
    <row r="43" spans="1:25" x14ac:dyDescent="0.25">
      <c r="A43" s="1" t="s">
        <v>32</v>
      </c>
      <c r="B43" s="96" t="s">
        <v>13</v>
      </c>
      <c r="C43" s="10" t="s">
        <v>33</v>
      </c>
      <c r="D43" s="10" t="s">
        <v>24</v>
      </c>
      <c r="E43" s="10" t="s">
        <v>22</v>
      </c>
      <c r="F43" s="10" t="s">
        <v>14</v>
      </c>
      <c r="G43" s="93">
        <v>30</v>
      </c>
      <c r="H43" s="93">
        <v>31.1</v>
      </c>
      <c r="I43" s="100">
        <v>49</v>
      </c>
      <c r="J43" s="100">
        <v>45</v>
      </c>
      <c r="K43" s="100">
        <v>6</v>
      </c>
      <c r="L43" s="100">
        <v>0</v>
      </c>
      <c r="M43" s="93">
        <v>28.7</v>
      </c>
      <c r="N43" s="100">
        <v>54</v>
      </c>
      <c r="O43" s="100">
        <v>30</v>
      </c>
      <c r="P43" s="100">
        <v>13</v>
      </c>
      <c r="Q43" s="100">
        <v>3</v>
      </c>
      <c r="R43" s="93">
        <v>31.5</v>
      </c>
      <c r="S43" s="100">
        <v>45</v>
      </c>
      <c r="T43" s="100">
        <v>44</v>
      </c>
      <c r="U43" s="100">
        <v>10</v>
      </c>
      <c r="V43" s="100">
        <v>1</v>
      </c>
      <c r="W43" s="93">
        <v>33.1</v>
      </c>
      <c r="X43" s="103">
        <f t="shared" si="1"/>
        <v>31.100000000000005</v>
      </c>
      <c r="Y43" s="39">
        <v>41.6</v>
      </c>
    </row>
    <row r="44" spans="1:25" ht="15.75" thickBot="1" x14ac:dyDescent="0.3">
      <c r="A44" s="1" t="s">
        <v>32</v>
      </c>
      <c r="B44" s="97" t="s">
        <v>13</v>
      </c>
      <c r="C44" s="22" t="s">
        <v>33</v>
      </c>
      <c r="D44" s="22" t="s">
        <v>24</v>
      </c>
      <c r="E44" s="22" t="s">
        <v>23</v>
      </c>
      <c r="F44" s="22" t="s">
        <v>34</v>
      </c>
      <c r="G44" s="98">
        <v>30</v>
      </c>
      <c r="H44" s="98">
        <v>15.2</v>
      </c>
      <c r="I44" s="101">
        <v>61</v>
      </c>
      <c r="J44" s="101">
        <v>34</v>
      </c>
      <c r="K44" s="101">
        <v>5</v>
      </c>
      <c r="L44" s="101">
        <v>0</v>
      </c>
      <c r="M44" s="98">
        <v>22</v>
      </c>
      <c r="N44" s="101">
        <v>71</v>
      </c>
      <c r="O44" s="101">
        <v>26</v>
      </c>
      <c r="P44" s="101">
        <v>3</v>
      </c>
      <c r="Q44" s="101">
        <v>0</v>
      </c>
      <c r="R44" s="98">
        <v>16.2</v>
      </c>
      <c r="S44" s="101">
        <v>85</v>
      </c>
      <c r="T44" s="101">
        <v>15</v>
      </c>
      <c r="U44" s="101">
        <v>0</v>
      </c>
      <c r="V44" s="101">
        <v>0</v>
      </c>
      <c r="W44" s="98">
        <v>7.4</v>
      </c>
      <c r="X44" s="104">
        <f t="shared" si="1"/>
        <v>15.200000000000001</v>
      </c>
      <c r="Y44" s="40">
        <v>24.3</v>
      </c>
    </row>
    <row r="45" spans="1:25" ht="15.75" thickBot="1" x14ac:dyDescent="0.3"/>
    <row r="46" spans="1:25" x14ac:dyDescent="0.25">
      <c r="A46" s="1" t="s">
        <v>28</v>
      </c>
      <c r="B46" s="94" t="s">
        <v>13</v>
      </c>
      <c r="C46" s="14" t="s">
        <v>29</v>
      </c>
      <c r="D46" s="14" t="s">
        <v>25</v>
      </c>
      <c r="E46" s="14" t="s">
        <v>16</v>
      </c>
      <c r="F46" s="14" t="s">
        <v>30</v>
      </c>
      <c r="G46" s="95">
        <v>30</v>
      </c>
      <c r="H46" s="95">
        <v>21.8</v>
      </c>
      <c r="I46" s="99">
        <v>76</v>
      </c>
      <c r="J46" s="99">
        <v>22</v>
      </c>
      <c r="K46" s="99">
        <v>2</v>
      </c>
      <c r="L46" s="99">
        <v>0</v>
      </c>
      <c r="M46" s="95">
        <v>13</v>
      </c>
      <c r="N46" s="99">
        <v>66</v>
      </c>
      <c r="O46" s="99">
        <v>22</v>
      </c>
      <c r="P46" s="99">
        <v>10</v>
      </c>
      <c r="Q46" s="99">
        <v>1</v>
      </c>
      <c r="R46" s="95">
        <v>23.1</v>
      </c>
      <c r="S46" s="99">
        <v>48</v>
      </c>
      <c r="T46" s="99">
        <v>45</v>
      </c>
      <c r="U46" s="99">
        <v>6</v>
      </c>
      <c r="V46" s="99">
        <v>1</v>
      </c>
      <c r="W46" s="95">
        <v>29.4</v>
      </c>
      <c r="X46" s="102">
        <f>AVERAGE(M46,R46,W46)</f>
        <v>21.833333333333332</v>
      </c>
      <c r="Y46" s="38">
        <v>48</v>
      </c>
    </row>
    <row r="47" spans="1:25" x14ac:dyDescent="0.25">
      <c r="A47" s="1" t="s">
        <v>28</v>
      </c>
      <c r="B47" s="96" t="s">
        <v>13</v>
      </c>
      <c r="C47" s="10" t="s">
        <v>29</v>
      </c>
      <c r="D47" s="10" t="s">
        <v>25</v>
      </c>
      <c r="E47" s="10" t="s">
        <v>17</v>
      </c>
      <c r="F47" s="10" t="s">
        <v>31</v>
      </c>
      <c r="G47" s="93">
        <v>30</v>
      </c>
      <c r="H47" s="93">
        <v>25.4</v>
      </c>
      <c r="I47" s="100">
        <v>69</v>
      </c>
      <c r="J47" s="100">
        <v>29</v>
      </c>
      <c r="K47" s="100">
        <v>2</v>
      </c>
      <c r="L47" s="100">
        <v>0</v>
      </c>
      <c r="M47" s="93">
        <v>16.2</v>
      </c>
      <c r="N47" s="100">
        <v>60</v>
      </c>
      <c r="O47" s="100">
        <v>23</v>
      </c>
      <c r="P47" s="100">
        <v>14</v>
      </c>
      <c r="Q47" s="100">
        <v>3</v>
      </c>
      <c r="R47" s="93">
        <v>29.2</v>
      </c>
      <c r="S47" s="100">
        <v>45</v>
      </c>
      <c r="T47" s="100">
        <v>49</v>
      </c>
      <c r="U47" s="100">
        <v>6</v>
      </c>
      <c r="V47" s="100">
        <v>0</v>
      </c>
      <c r="W47" s="93">
        <v>30.8</v>
      </c>
      <c r="X47" s="103">
        <f>AVERAGE(M47,R47,W47)</f>
        <v>25.400000000000002</v>
      </c>
      <c r="Y47" s="39">
        <v>51.5</v>
      </c>
    </row>
    <row r="48" spans="1:25" x14ac:dyDescent="0.25">
      <c r="A48" s="1" t="s">
        <v>28</v>
      </c>
      <c r="B48" s="96" t="s">
        <v>13</v>
      </c>
      <c r="C48" s="10" t="s">
        <v>29</v>
      </c>
      <c r="D48" s="10" t="s">
        <v>25</v>
      </c>
      <c r="E48" s="10" t="s">
        <v>18</v>
      </c>
      <c r="F48" s="10" t="s">
        <v>31</v>
      </c>
      <c r="G48" s="93">
        <v>30</v>
      </c>
      <c r="H48" s="93">
        <v>22</v>
      </c>
      <c r="I48" s="100">
        <v>83</v>
      </c>
      <c r="J48" s="100">
        <v>14</v>
      </c>
      <c r="K48" s="100">
        <v>3</v>
      </c>
      <c r="L48" s="100">
        <v>0</v>
      </c>
      <c r="M48" s="93">
        <v>9.6999999999999993</v>
      </c>
      <c r="N48" s="100">
        <v>75</v>
      </c>
      <c r="O48" s="100">
        <v>17</v>
      </c>
      <c r="P48" s="100">
        <v>8</v>
      </c>
      <c r="Q48" s="100">
        <v>0</v>
      </c>
      <c r="R48" s="93">
        <v>16.7</v>
      </c>
      <c r="S48" s="100">
        <v>33</v>
      </c>
      <c r="T48" s="100">
        <v>56</v>
      </c>
      <c r="U48" s="100">
        <v>8</v>
      </c>
      <c r="V48" s="100">
        <v>3</v>
      </c>
      <c r="W48" s="93">
        <v>39.6</v>
      </c>
      <c r="X48" s="103">
        <f>AVERAGE(M48,R48,W48)</f>
        <v>22</v>
      </c>
      <c r="Y48" s="39">
        <v>29</v>
      </c>
    </row>
    <row r="49" spans="1:25" x14ac:dyDescent="0.25">
      <c r="A49" s="1" t="s">
        <v>28</v>
      </c>
      <c r="B49" s="96" t="s">
        <v>13</v>
      </c>
      <c r="C49" s="10" t="s">
        <v>29</v>
      </c>
      <c r="D49" s="10" t="s">
        <v>25</v>
      </c>
      <c r="E49" s="10" t="s">
        <v>19</v>
      </c>
      <c r="F49" s="10" t="s">
        <v>31</v>
      </c>
      <c r="G49" s="93">
        <v>30</v>
      </c>
      <c r="H49" s="93">
        <v>14</v>
      </c>
      <c r="I49" s="100">
        <v>82</v>
      </c>
      <c r="J49" s="100">
        <v>16</v>
      </c>
      <c r="K49" s="100">
        <v>3</v>
      </c>
      <c r="L49" s="100">
        <v>0</v>
      </c>
      <c r="M49" s="93">
        <v>10.5</v>
      </c>
      <c r="N49" s="100">
        <v>79</v>
      </c>
      <c r="O49" s="100">
        <v>16</v>
      </c>
      <c r="P49" s="100">
        <v>5</v>
      </c>
      <c r="Q49" s="100">
        <v>0</v>
      </c>
      <c r="R49" s="93">
        <v>13.2</v>
      </c>
      <c r="S49" s="100">
        <v>66</v>
      </c>
      <c r="T49" s="100">
        <v>32</v>
      </c>
      <c r="U49" s="100">
        <v>3</v>
      </c>
      <c r="V49" s="100">
        <v>0</v>
      </c>
      <c r="W49" s="93">
        <v>18.399999999999999</v>
      </c>
      <c r="X49" s="103">
        <f>AVERAGE(M49,R49,W49)</f>
        <v>14.033333333333331</v>
      </c>
      <c r="Y49" s="39">
        <v>38.1</v>
      </c>
    </row>
    <row r="50" spans="1:25" ht="15.75" thickBot="1" x14ac:dyDescent="0.3">
      <c r="A50" s="1" t="s">
        <v>28</v>
      </c>
      <c r="B50" s="97" t="s">
        <v>13</v>
      </c>
      <c r="C50" s="22" t="s">
        <v>29</v>
      </c>
      <c r="D50" s="22" t="s">
        <v>25</v>
      </c>
      <c r="E50" s="22" t="s">
        <v>22</v>
      </c>
      <c r="F50" s="22" t="s">
        <v>31</v>
      </c>
      <c r="G50" s="98">
        <v>30</v>
      </c>
      <c r="H50" s="98">
        <v>20.399999999999999</v>
      </c>
      <c r="I50" s="101">
        <v>76</v>
      </c>
      <c r="J50" s="101">
        <v>21</v>
      </c>
      <c r="K50" s="101">
        <v>2</v>
      </c>
      <c r="L50" s="101">
        <v>0</v>
      </c>
      <c r="M50" s="98">
        <v>13</v>
      </c>
      <c r="N50" s="101">
        <v>68</v>
      </c>
      <c r="O50" s="101">
        <v>22</v>
      </c>
      <c r="P50" s="101">
        <v>9</v>
      </c>
      <c r="Q50" s="101">
        <v>1</v>
      </c>
      <c r="R50" s="98">
        <v>20.9</v>
      </c>
      <c r="S50" s="101">
        <v>50</v>
      </c>
      <c r="T50" s="101">
        <v>46</v>
      </c>
      <c r="U50" s="101">
        <v>3</v>
      </c>
      <c r="V50" s="101">
        <v>1</v>
      </c>
      <c r="W50" s="98">
        <v>27.4</v>
      </c>
      <c r="X50" s="104">
        <f>AVERAGE(M50,R50,W50)</f>
        <v>20.433333333333334</v>
      </c>
      <c r="Y50" s="40">
        <v>38.4</v>
      </c>
    </row>
  </sheetData>
  <mergeCells count="6">
    <mergeCell ref="S1:W1"/>
    <mergeCell ref="F1:F2"/>
    <mergeCell ref="G1:G2"/>
    <mergeCell ref="H1:H2"/>
    <mergeCell ref="I1:M1"/>
    <mergeCell ref="N1:R1"/>
  </mergeCells>
  <pageMargins left="0.7" right="0.7" top="0.75" bottom="0.75" header="0.3" footer="0.3"/>
  <pageSetup paperSize="5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F29" sqref="F29"/>
    </sheetView>
  </sheetViews>
  <sheetFormatPr defaultRowHeight="15" x14ac:dyDescent="0.25"/>
  <sheetData>
    <row r="1" spans="1:15" ht="45" x14ac:dyDescent="0.25">
      <c r="A1" s="94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22" t="s">
        <v>47</v>
      </c>
      <c r="G1" s="123" t="s">
        <v>48</v>
      </c>
      <c r="H1" s="114" t="s">
        <v>57</v>
      </c>
      <c r="I1" s="114" t="s">
        <v>64</v>
      </c>
      <c r="J1" s="124" t="s">
        <v>58</v>
      </c>
      <c r="K1" s="125" t="s">
        <v>59</v>
      </c>
      <c r="L1" s="125" t="s">
        <v>60</v>
      </c>
      <c r="M1" s="125" t="s">
        <v>61</v>
      </c>
      <c r="N1" s="125" t="s">
        <v>62</v>
      </c>
      <c r="O1" s="126" t="s">
        <v>63</v>
      </c>
    </row>
    <row r="2" spans="1:15" x14ac:dyDescent="0.25">
      <c r="A2" s="18">
        <v>134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14</v>
      </c>
      <c r="G2" s="112">
        <v>30</v>
      </c>
      <c r="H2" s="115">
        <v>54.2</v>
      </c>
      <c r="I2" s="119">
        <v>53.1</v>
      </c>
      <c r="J2" s="113">
        <v>269</v>
      </c>
      <c r="K2" s="109">
        <v>36</v>
      </c>
      <c r="L2" s="109">
        <v>32</v>
      </c>
      <c r="M2" s="109">
        <v>2</v>
      </c>
      <c r="N2" s="109">
        <v>21</v>
      </c>
      <c r="O2" s="127">
        <v>9</v>
      </c>
    </row>
    <row r="3" spans="1:15" x14ac:dyDescent="0.25">
      <c r="A3" s="96"/>
      <c r="B3" s="10"/>
      <c r="C3" s="10"/>
      <c r="D3" s="10"/>
      <c r="E3" s="10"/>
      <c r="F3" s="10"/>
      <c r="G3" s="2"/>
      <c r="H3" s="116"/>
      <c r="I3" s="120"/>
      <c r="J3" s="3"/>
      <c r="K3" s="111"/>
      <c r="L3" s="111"/>
      <c r="M3" s="111"/>
      <c r="N3" s="111"/>
      <c r="O3" s="128"/>
    </row>
    <row r="4" spans="1:15" x14ac:dyDescent="0.25">
      <c r="A4" s="18">
        <v>134160</v>
      </c>
      <c r="B4" s="10" t="s">
        <v>13</v>
      </c>
      <c r="C4" s="10" t="s">
        <v>27</v>
      </c>
      <c r="D4" s="10" t="s">
        <v>15</v>
      </c>
      <c r="E4" s="10" t="s">
        <v>16</v>
      </c>
      <c r="F4" s="10" t="s">
        <v>14</v>
      </c>
      <c r="G4" s="112">
        <v>30</v>
      </c>
      <c r="H4" s="117">
        <v>50.7</v>
      </c>
      <c r="I4" s="119">
        <v>53.1</v>
      </c>
      <c r="J4" s="113">
        <v>54</v>
      </c>
      <c r="K4" s="109">
        <v>41</v>
      </c>
      <c r="L4" s="109">
        <v>28</v>
      </c>
      <c r="M4" s="109">
        <v>2</v>
      </c>
      <c r="N4" s="109">
        <v>22</v>
      </c>
      <c r="O4" s="127">
        <v>7</v>
      </c>
    </row>
    <row r="5" spans="1:15" x14ac:dyDescent="0.25">
      <c r="A5" s="96"/>
      <c r="B5" s="10"/>
      <c r="C5" s="10"/>
      <c r="D5" s="10"/>
      <c r="E5" s="10"/>
      <c r="F5" s="10"/>
      <c r="G5" s="2"/>
      <c r="H5" s="116"/>
      <c r="I5" s="120"/>
      <c r="J5" s="3"/>
      <c r="K5" s="111"/>
      <c r="L5" s="111"/>
      <c r="M5" s="111"/>
      <c r="N5" s="111"/>
      <c r="O5" s="128"/>
    </row>
    <row r="6" spans="1:15" x14ac:dyDescent="0.25">
      <c r="A6" s="18">
        <v>134110</v>
      </c>
      <c r="B6" s="10" t="s">
        <v>13</v>
      </c>
      <c r="C6" s="10" t="s">
        <v>36</v>
      </c>
      <c r="D6" s="10" t="s">
        <v>15</v>
      </c>
      <c r="E6" s="10" t="s">
        <v>16</v>
      </c>
      <c r="F6" s="10" t="s">
        <v>14</v>
      </c>
      <c r="G6" s="112">
        <v>30</v>
      </c>
      <c r="H6" s="117">
        <v>49.8</v>
      </c>
      <c r="I6" s="119">
        <v>53.1</v>
      </c>
      <c r="J6" s="113">
        <v>96</v>
      </c>
      <c r="K6" s="109">
        <v>42</v>
      </c>
      <c r="L6" s="109">
        <v>27</v>
      </c>
      <c r="M6" s="109">
        <v>3</v>
      </c>
      <c r="N6" s="109">
        <v>21</v>
      </c>
      <c r="O6" s="127">
        <v>7</v>
      </c>
    </row>
    <row r="7" spans="1:15" x14ac:dyDescent="0.25">
      <c r="A7" s="96"/>
      <c r="B7" s="10"/>
      <c r="C7" s="10"/>
      <c r="D7" s="10"/>
      <c r="E7" s="10"/>
      <c r="F7" s="10"/>
      <c r="G7" s="2"/>
      <c r="H7" s="116"/>
      <c r="I7" s="120"/>
      <c r="J7" s="3"/>
      <c r="K7" s="111"/>
      <c r="L7" s="111"/>
      <c r="M7" s="111"/>
      <c r="N7" s="111"/>
      <c r="O7" s="128"/>
    </row>
    <row r="8" spans="1:15" x14ac:dyDescent="0.25">
      <c r="A8" s="18">
        <v>134170</v>
      </c>
      <c r="B8" s="10" t="s">
        <v>13</v>
      </c>
      <c r="C8" s="10" t="s">
        <v>42</v>
      </c>
      <c r="D8" s="10" t="s">
        <v>15</v>
      </c>
      <c r="E8" s="10" t="s">
        <v>16</v>
      </c>
      <c r="F8" s="10" t="s">
        <v>14</v>
      </c>
      <c r="G8" s="112">
        <v>30</v>
      </c>
      <c r="H8" s="115">
        <v>56.2</v>
      </c>
      <c r="I8" s="120" t="s">
        <v>65</v>
      </c>
      <c r="J8" s="113">
        <v>84</v>
      </c>
      <c r="K8" s="109">
        <v>32</v>
      </c>
      <c r="L8" s="109">
        <v>40</v>
      </c>
      <c r="M8" s="109">
        <v>1</v>
      </c>
      <c r="N8" s="109">
        <v>14</v>
      </c>
      <c r="O8" s="127">
        <v>12</v>
      </c>
    </row>
    <row r="9" spans="1:15" x14ac:dyDescent="0.25">
      <c r="A9" s="96"/>
      <c r="B9" s="10"/>
      <c r="C9" s="10"/>
      <c r="D9" s="10"/>
      <c r="E9" s="10"/>
      <c r="F9" s="10"/>
      <c r="G9" s="2"/>
      <c r="H9" s="116"/>
      <c r="I9" s="120"/>
      <c r="J9" s="3"/>
      <c r="K9" s="111"/>
      <c r="L9" s="111"/>
      <c r="M9" s="111"/>
      <c r="N9" s="111"/>
      <c r="O9" s="128"/>
    </row>
    <row r="10" spans="1:15" x14ac:dyDescent="0.25">
      <c r="A10" s="18">
        <v>134017</v>
      </c>
      <c r="B10" s="10" t="s">
        <v>13</v>
      </c>
      <c r="C10" s="10" t="s">
        <v>33</v>
      </c>
      <c r="D10" s="10" t="s">
        <v>24</v>
      </c>
      <c r="E10" s="10" t="s">
        <v>16</v>
      </c>
      <c r="F10" s="10" t="s">
        <v>14</v>
      </c>
      <c r="G10" s="112">
        <v>30</v>
      </c>
      <c r="H10" s="115">
        <v>28.4</v>
      </c>
      <c r="I10" s="119">
        <v>25.4</v>
      </c>
      <c r="J10" s="113">
        <v>69</v>
      </c>
      <c r="K10" s="109">
        <v>65</v>
      </c>
      <c r="L10" s="109">
        <v>19</v>
      </c>
      <c r="M10" s="111" t="s">
        <v>14</v>
      </c>
      <c r="N10" s="109">
        <v>13</v>
      </c>
      <c r="O10" s="127">
        <v>3</v>
      </c>
    </row>
    <row r="11" spans="1:15" x14ac:dyDescent="0.25">
      <c r="A11" s="96"/>
      <c r="B11" s="10"/>
      <c r="C11" s="10"/>
      <c r="D11" s="10"/>
      <c r="E11" s="10"/>
      <c r="F11" s="10"/>
      <c r="G11" s="2"/>
      <c r="H11" s="116"/>
      <c r="I11" s="120"/>
      <c r="J11" s="3"/>
      <c r="K11" s="111"/>
      <c r="L11" s="111"/>
      <c r="M11" s="111"/>
      <c r="N11" s="111"/>
      <c r="O11" s="128"/>
    </row>
    <row r="12" spans="1:15" ht="15.75" thickBot="1" x14ac:dyDescent="0.3">
      <c r="A12" s="21">
        <v>134019</v>
      </c>
      <c r="B12" s="22" t="s">
        <v>13</v>
      </c>
      <c r="C12" s="22" t="s">
        <v>29</v>
      </c>
      <c r="D12" s="22" t="s">
        <v>25</v>
      </c>
      <c r="E12" s="22" t="s">
        <v>16</v>
      </c>
      <c r="F12" s="22" t="s">
        <v>30</v>
      </c>
      <c r="G12" s="129">
        <v>30</v>
      </c>
      <c r="H12" s="118">
        <v>13.3</v>
      </c>
      <c r="I12" s="121">
        <v>25.9</v>
      </c>
      <c r="J12" s="130">
        <v>95</v>
      </c>
      <c r="K12" s="131">
        <v>82</v>
      </c>
      <c r="L12" s="131">
        <v>13</v>
      </c>
      <c r="M12" s="132" t="s">
        <v>14</v>
      </c>
      <c r="N12" s="131">
        <v>4</v>
      </c>
      <c r="O12" s="133">
        <v>1</v>
      </c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E54" sqref="E54"/>
    </sheetView>
  </sheetViews>
  <sheetFormatPr defaultRowHeight="15" x14ac:dyDescent="0.25"/>
  <cols>
    <col min="6" max="10" width="9.85546875" customWidth="1"/>
    <col min="11" max="11" width="9.140625" style="92"/>
    <col min="12" max="12" width="9.140625" style="7"/>
  </cols>
  <sheetData>
    <row r="1" spans="1:12" ht="57" thickBot="1" x14ac:dyDescent="0.3">
      <c r="A1" s="27" t="s">
        <v>72</v>
      </c>
      <c r="B1" s="27" t="s">
        <v>3</v>
      </c>
      <c r="C1" s="27" t="s">
        <v>4</v>
      </c>
      <c r="D1" s="27" t="s">
        <v>5</v>
      </c>
      <c r="E1" s="27" t="s">
        <v>6</v>
      </c>
      <c r="F1" s="134" t="s">
        <v>47</v>
      </c>
      <c r="G1" s="135" t="s">
        <v>48</v>
      </c>
      <c r="H1" s="135" t="s">
        <v>66</v>
      </c>
      <c r="I1" s="136" t="s">
        <v>67</v>
      </c>
      <c r="J1" s="136" t="s">
        <v>68</v>
      </c>
      <c r="K1" s="142" t="s">
        <v>69</v>
      </c>
      <c r="L1" s="137" t="s">
        <v>70</v>
      </c>
    </row>
    <row r="2" spans="1:12" x14ac:dyDescent="0.25">
      <c r="A2" s="13">
        <v>134160</v>
      </c>
      <c r="B2" s="14" t="s">
        <v>13</v>
      </c>
      <c r="C2" s="14" t="s">
        <v>27</v>
      </c>
      <c r="D2" s="14" t="s">
        <v>15</v>
      </c>
      <c r="E2" s="14" t="s">
        <v>16</v>
      </c>
      <c r="F2" s="14" t="s">
        <v>14</v>
      </c>
      <c r="G2" s="95">
        <v>30</v>
      </c>
      <c r="H2" s="95">
        <v>73</v>
      </c>
      <c r="I2" s="95">
        <v>76.099999999999994</v>
      </c>
      <c r="J2" s="95">
        <v>69.900000000000006</v>
      </c>
      <c r="K2" s="102">
        <f>AVERAGE(I2:J2)</f>
        <v>73</v>
      </c>
      <c r="L2" s="38">
        <v>76.599999999999994</v>
      </c>
    </row>
    <row r="3" spans="1:12" x14ac:dyDescent="0.25">
      <c r="A3" s="18">
        <v>134160</v>
      </c>
      <c r="B3" s="10" t="s">
        <v>13</v>
      </c>
      <c r="C3" s="10" t="s">
        <v>27</v>
      </c>
      <c r="D3" s="10" t="s">
        <v>15</v>
      </c>
      <c r="E3" s="10" t="s">
        <v>17</v>
      </c>
      <c r="F3" s="10" t="s">
        <v>14</v>
      </c>
      <c r="G3" s="93">
        <v>30</v>
      </c>
      <c r="H3" s="93">
        <v>74.3</v>
      </c>
      <c r="I3" s="93">
        <v>76.7</v>
      </c>
      <c r="J3" s="93">
        <v>71.900000000000006</v>
      </c>
      <c r="K3" s="103">
        <f t="shared" ref="K3:K52" si="0">AVERAGE(I3:J3)</f>
        <v>74.300000000000011</v>
      </c>
      <c r="L3" s="39">
        <v>77.3</v>
      </c>
    </row>
    <row r="4" spans="1:12" x14ac:dyDescent="0.25">
      <c r="A4" s="18">
        <v>134160</v>
      </c>
      <c r="B4" s="10" t="s">
        <v>13</v>
      </c>
      <c r="C4" s="10" t="s">
        <v>27</v>
      </c>
      <c r="D4" s="10" t="s">
        <v>15</v>
      </c>
      <c r="E4" s="10" t="s">
        <v>18</v>
      </c>
      <c r="F4" s="10" t="s">
        <v>14</v>
      </c>
      <c r="G4" s="93">
        <v>30</v>
      </c>
      <c r="H4" s="93">
        <v>72.2</v>
      </c>
      <c r="I4" s="93">
        <v>76.599999999999994</v>
      </c>
      <c r="J4" s="93">
        <v>67.8</v>
      </c>
      <c r="K4" s="103">
        <f t="shared" si="0"/>
        <v>72.199999999999989</v>
      </c>
      <c r="L4" s="39">
        <v>73.099999999999994</v>
      </c>
    </row>
    <row r="5" spans="1:12" x14ac:dyDescent="0.25">
      <c r="A5" s="18">
        <v>134160</v>
      </c>
      <c r="B5" s="10" t="s">
        <v>13</v>
      </c>
      <c r="C5" s="10" t="s">
        <v>27</v>
      </c>
      <c r="D5" s="10" t="s">
        <v>15</v>
      </c>
      <c r="E5" s="10" t="s">
        <v>19</v>
      </c>
      <c r="F5" s="10" t="s">
        <v>14</v>
      </c>
      <c r="G5" s="93">
        <v>30</v>
      </c>
      <c r="H5" s="93">
        <v>73.599999999999994</v>
      </c>
      <c r="I5" s="93">
        <v>76.7</v>
      </c>
      <c r="J5" s="93">
        <v>70.5</v>
      </c>
      <c r="K5" s="103">
        <f t="shared" si="0"/>
        <v>73.599999999999994</v>
      </c>
      <c r="L5" s="39">
        <v>75.900000000000006</v>
      </c>
    </row>
    <row r="6" spans="1:12" x14ac:dyDescent="0.25">
      <c r="A6" s="18">
        <v>134160</v>
      </c>
      <c r="B6" s="10" t="s">
        <v>13</v>
      </c>
      <c r="C6" s="10" t="s">
        <v>27</v>
      </c>
      <c r="D6" s="10" t="s">
        <v>15</v>
      </c>
      <c r="E6" s="10" t="s">
        <v>21</v>
      </c>
      <c r="F6" s="10" t="s">
        <v>14</v>
      </c>
      <c r="G6" s="93">
        <v>30</v>
      </c>
      <c r="H6" s="93">
        <v>72.8</v>
      </c>
      <c r="I6" s="93">
        <v>76.3</v>
      </c>
      <c r="J6" s="93">
        <v>69.2</v>
      </c>
      <c r="K6" s="103">
        <f t="shared" si="0"/>
        <v>72.75</v>
      </c>
      <c r="L6" s="39">
        <v>75.5</v>
      </c>
    </row>
    <row r="7" spans="1:12" x14ac:dyDescent="0.25">
      <c r="A7" s="18">
        <v>134160</v>
      </c>
      <c r="B7" s="10" t="s">
        <v>13</v>
      </c>
      <c r="C7" s="10" t="s">
        <v>27</v>
      </c>
      <c r="D7" s="10" t="s">
        <v>15</v>
      </c>
      <c r="E7" s="10" t="s">
        <v>22</v>
      </c>
      <c r="F7" s="10" t="s">
        <v>14</v>
      </c>
      <c r="G7" s="93">
        <v>30</v>
      </c>
      <c r="H7" s="93">
        <v>73.900000000000006</v>
      </c>
      <c r="I7" s="93">
        <v>77</v>
      </c>
      <c r="J7" s="93">
        <v>70.8</v>
      </c>
      <c r="K7" s="103">
        <f t="shared" si="0"/>
        <v>73.900000000000006</v>
      </c>
      <c r="L7" s="39">
        <v>76.099999999999994</v>
      </c>
    </row>
    <row r="8" spans="1:12" ht="15.75" thickBot="1" x14ac:dyDescent="0.3">
      <c r="A8" s="21">
        <v>134160</v>
      </c>
      <c r="B8" s="22" t="s">
        <v>13</v>
      </c>
      <c r="C8" s="22" t="s">
        <v>27</v>
      </c>
      <c r="D8" s="22" t="s">
        <v>15</v>
      </c>
      <c r="E8" s="22" t="s">
        <v>23</v>
      </c>
      <c r="F8" s="22" t="s">
        <v>14</v>
      </c>
      <c r="G8" s="98">
        <v>30</v>
      </c>
      <c r="H8" s="98">
        <v>74.7</v>
      </c>
      <c r="I8" s="98">
        <v>77.599999999999994</v>
      </c>
      <c r="J8" s="98">
        <v>71.8</v>
      </c>
      <c r="K8" s="104">
        <f t="shared" si="0"/>
        <v>74.699999999999989</v>
      </c>
      <c r="L8" s="40">
        <v>77.099999999999994</v>
      </c>
    </row>
    <row r="9" spans="1:12" ht="15.75" thickBot="1" x14ac:dyDescent="0.3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43"/>
      <c r="L9" s="32"/>
    </row>
    <row r="10" spans="1:12" x14ac:dyDescent="0.25">
      <c r="A10" s="13">
        <v>134110</v>
      </c>
      <c r="B10" s="14" t="s">
        <v>13</v>
      </c>
      <c r="C10" s="14" t="s">
        <v>36</v>
      </c>
      <c r="D10" s="14" t="s">
        <v>15</v>
      </c>
      <c r="E10" s="14" t="s">
        <v>16</v>
      </c>
      <c r="F10" s="14" t="s">
        <v>14</v>
      </c>
      <c r="G10" s="95">
        <v>30</v>
      </c>
      <c r="H10" s="95">
        <v>78.099999999999994</v>
      </c>
      <c r="I10" s="95">
        <v>81.599999999999994</v>
      </c>
      <c r="J10" s="95">
        <v>74.5</v>
      </c>
      <c r="K10" s="107">
        <f t="shared" si="0"/>
        <v>78.05</v>
      </c>
      <c r="L10" s="38">
        <v>76.599999999999994</v>
      </c>
    </row>
    <row r="11" spans="1:12" x14ac:dyDescent="0.25">
      <c r="A11" s="18">
        <v>134110</v>
      </c>
      <c r="B11" s="10" t="s">
        <v>13</v>
      </c>
      <c r="C11" s="10" t="s">
        <v>36</v>
      </c>
      <c r="D11" s="10" t="s">
        <v>15</v>
      </c>
      <c r="E11" s="10" t="s">
        <v>17</v>
      </c>
      <c r="F11" s="10" t="s">
        <v>14</v>
      </c>
      <c r="G11" s="93">
        <v>30</v>
      </c>
      <c r="H11" s="93">
        <v>76.5</v>
      </c>
      <c r="I11" s="93">
        <v>79.3</v>
      </c>
      <c r="J11" s="93">
        <v>73.7</v>
      </c>
      <c r="K11" s="103">
        <f t="shared" si="0"/>
        <v>76.5</v>
      </c>
      <c r="L11" s="39">
        <v>77.3</v>
      </c>
    </row>
    <row r="12" spans="1:12" x14ac:dyDescent="0.25">
      <c r="A12" s="18">
        <v>134110</v>
      </c>
      <c r="B12" s="10" t="s">
        <v>13</v>
      </c>
      <c r="C12" s="10" t="s">
        <v>36</v>
      </c>
      <c r="D12" s="10" t="s">
        <v>15</v>
      </c>
      <c r="E12" s="10" t="s">
        <v>18</v>
      </c>
      <c r="F12" s="10" t="s">
        <v>14</v>
      </c>
      <c r="G12" s="93">
        <v>30</v>
      </c>
      <c r="H12" s="93">
        <v>78</v>
      </c>
      <c r="I12" s="93">
        <v>81.599999999999994</v>
      </c>
      <c r="J12" s="93">
        <v>74.3</v>
      </c>
      <c r="K12" s="105">
        <f t="shared" si="0"/>
        <v>77.949999999999989</v>
      </c>
      <c r="L12" s="39">
        <v>73.099999999999994</v>
      </c>
    </row>
    <row r="13" spans="1:12" x14ac:dyDescent="0.25">
      <c r="A13" s="18">
        <v>134110</v>
      </c>
      <c r="B13" s="10" t="s">
        <v>13</v>
      </c>
      <c r="C13" s="10" t="s">
        <v>36</v>
      </c>
      <c r="D13" s="10" t="s">
        <v>15</v>
      </c>
      <c r="E13" s="10" t="s">
        <v>19</v>
      </c>
      <c r="F13" s="10" t="s">
        <v>14</v>
      </c>
      <c r="G13" s="93">
        <v>30</v>
      </c>
      <c r="H13" s="93">
        <v>78.8</v>
      </c>
      <c r="I13" s="93">
        <v>82.7</v>
      </c>
      <c r="J13" s="93">
        <v>74.900000000000006</v>
      </c>
      <c r="K13" s="105">
        <f t="shared" si="0"/>
        <v>78.800000000000011</v>
      </c>
      <c r="L13" s="39">
        <v>75.900000000000006</v>
      </c>
    </row>
    <row r="14" spans="1:12" x14ac:dyDescent="0.25">
      <c r="A14" s="18">
        <v>134110</v>
      </c>
      <c r="B14" s="10" t="s">
        <v>13</v>
      </c>
      <c r="C14" s="10" t="s">
        <v>36</v>
      </c>
      <c r="D14" s="10" t="s">
        <v>15</v>
      </c>
      <c r="E14" s="10" t="s">
        <v>21</v>
      </c>
      <c r="F14" s="10" t="s">
        <v>14</v>
      </c>
      <c r="G14" s="93">
        <v>30</v>
      </c>
      <c r="H14" s="93">
        <v>79</v>
      </c>
      <c r="I14" s="93">
        <v>83</v>
      </c>
      <c r="J14" s="93">
        <v>74.900000000000006</v>
      </c>
      <c r="K14" s="105">
        <f t="shared" si="0"/>
        <v>78.95</v>
      </c>
      <c r="L14" s="39">
        <v>75.5</v>
      </c>
    </row>
    <row r="15" spans="1:12" ht="15.75" thickBot="1" x14ac:dyDescent="0.3">
      <c r="A15" s="21">
        <v>134110</v>
      </c>
      <c r="B15" s="22" t="s">
        <v>13</v>
      </c>
      <c r="C15" s="22" t="s">
        <v>36</v>
      </c>
      <c r="D15" s="22" t="s">
        <v>15</v>
      </c>
      <c r="E15" s="22" t="s">
        <v>22</v>
      </c>
      <c r="F15" s="22" t="s">
        <v>14</v>
      </c>
      <c r="G15" s="98">
        <v>30</v>
      </c>
      <c r="H15" s="98">
        <v>78</v>
      </c>
      <c r="I15" s="98">
        <v>81.5</v>
      </c>
      <c r="J15" s="98">
        <v>74.400000000000006</v>
      </c>
      <c r="K15" s="106">
        <f t="shared" si="0"/>
        <v>77.95</v>
      </c>
      <c r="L15" s="40">
        <v>76.099999999999994</v>
      </c>
    </row>
    <row r="16" spans="1:12" ht="15.75" thickBot="1" x14ac:dyDescent="0.3">
      <c r="A16" s="30"/>
      <c r="B16" s="30"/>
      <c r="C16" s="30"/>
      <c r="D16" s="30"/>
      <c r="E16" s="30"/>
      <c r="F16" s="30"/>
      <c r="G16" s="140"/>
      <c r="H16" s="140"/>
      <c r="I16" s="140"/>
      <c r="J16" s="140"/>
      <c r="K16" s="143"/>
      <c r="L16" s="32"/>
    </row>
    <row r="17" spans="1:12" x14ac:dyDescent="0.25">
      <c r="A17" s="13">
        <v>134115</v>
      </c>
      <c r="B17" s="14" t="s">
        <v>13</v>
      </c>
      <c r="C17" s="14" t="s">
        <v>38</v>
      </c>
      <c r="D17" s="14" t="s">
        <v>15</v>
      </c>
      <c r="E17" s="14" t="s">
        <v>16</v>
      </c>
      <c r="F17" s="14" t="s">
        <v>14</v>
      </c>
      <c r="G17" s="95">
        <v>30</v>
      </c>
      <c r="H17" s="95">
        <v>73.400000000000006</v>
      </c>
      <c r="I17" s="95">
        <v>76.3</v>
      </c>
      <c r="J17" s="95">
        <v>70.400000000000006</v>
      </c>
      <c r="K17" s="102">
        <f t="shared" si="0"/>
        <v>73.349999999999994</v>
      </c>
      <c r="L17" s="38">
        <v>76.599999999999994</v>
      </c>
    </row>
    <row r="18" spans="1:12" x14ac:dyDescent="0.25">
      <c r="A18" s="18">
        <v>134115</v>
      </c>
      <c r="B18" s="10" t="s">
        <v>13</v>
      </c>
      <c r="C18" s="10" t="s">
        <v>38</v>
      </c>
      <c r="D18" s="10" t="s">
        <v>15</v>
      </c>
      <c r="E18" s="10" t="s">
        <v>17</v>
      </c>
      <c r="F18" s="10" t="s">
        <v>14</v>
      </c>
      <c r="G18" s="93">
        <v>30</v>
      </c>
      <c r="H18" s="93">
        <v>73.5</v>
      </c>
      <c r="I18" s="93">
        <v>76.099999999999994</v>
      </c>
      <c r="J18" s="93">
        <v>70.8</v>
      </c>
      <c r="K18" s="103">
        <f t="shared" si="0"/>
        <v>73.449999999999989</v>
      </c>
      <c r="L18" s="39">
        <v>77.3</v>
      </c>
    </row>
    <row r="19" spans="1:12" x14ac:dyDescent="0.25">
      <c r="A19" s="18">
        <v>134115</v>
      </c>
      <c r="B19" s="10" t="s">
        <v>13</v>
      </c>
      <c r="C19" s="10" t="s">
        <v>38</v>
      </c>
      <c r="D19" s="10" t="s">
        <v>15</v>
      </c>
      <c r="E19" s="10" t="s">
        <v>18</v>
      </c>
      <c r="F19" s="10" t="s">
        <v>14</v>
      </c>
      <c r="G19" s="93">
        <v>30</v>
      </c>
      <c r="H19" s="93">
        <v>75.599999999999994</v>
      </c>
      <c r="I19" s="93">
        <v>78.3</v>
      </c>
      <c r="J19" s="93">
        <v>72.8</v>
      </c>
      <c r="K19" s="105">
        <f t="shared" si="0"/>
        <v>75.55</v>
      </c>
      <c r="L19" s="39">
        <v>73.099999999999994</v>
      </c>
    </row>
    <row r="20" spans="1:12" x14ac:dyDescent="0.25">
      <c r="A20" s="18">
        <v>134115</v>
      </c>
      <c r="B20" s="10" t="s">
        <v>13</v>
      </c>
      <c r="C20" s="10" t="s">
        <v>38</v>
      </c>
      <c r="D20" s="10" t="s">
        <v>15</v>
      </c>
      <c r="E20" s="10" t="s">
        <v>22</v>
      </c>
      <c r="F20" s="10" t="s">
        <v>14</v>
      </c>
      <c r="G20" s="93">
        <v>30</v>
      </c>
      <c r="H20" s="93">
        <v>72.400000000000006</v>
      </c>
      <c r="I20" s="93">
        <v>75.2</v>
      </c>
      <c r="J20" s="93">
        <v>69.5</v>
      </c>
      <c r="K20" s="103">
        <f t="shared" si="0"/>
        <v>72.349999999999994</v>
      </c>
      <c r="L20" s="39">
        <v>76.099999999999994</v>
      </c>
    </row>
    <row r="21" spans="1:12" ht="15.75" thickBot="1" x14ac:dyDescent="0.3">
      <c r="A21" s="21">
        <v>134115</v>
      </c>
      <c r="B21" s="22" t="s">
        <v>13</v>
      </c>
      <c r="C21" s="22" t="s">
        <v>38</v>
      </c>
      <c r="D21" s="22" t="s">
        <v>15</v>
      </c>
      <c r="E21" s="22" t="s">
        <v>23</v>
      </c>
      <c r="F21" s="22" t="s">
        <v>14</v>
      </c>
      <c r="G21" s="98">
        <v>30</v>
      </c>
      <c r="H21" s="98">
        <v>73.3</v>
      </c>
      <c r="I21" s="98">
        <v>76.8</v>
      </c>
      <c r="J21" s="98">
        <v>69.7</v>
      </c>
      <c r="K21" s="104">
        <f t="shared" si="0"/>
        <v>73.25</v>
      </c>
      <c r="L21" s="40">
        <v>77.099999999999994</v>
      </c>
    </row>
    <row r="22" spans="1:12" ht="15.75" thickBot="1" x14ac:dyDescent="0.3">
      <c r="A22" s="30"/>
      <c r="B22" s="30"/>
      <c r="C22" s="30"/>
      <c r="D22" s="30"/>
      <c r="E22" s="30"/>
      <c r="F22" s="30"/>
      <c r="G22" s="140"/>
      <c r="H22" s="140"/>
      <c r="I22" s="140"/>
      <c r="J22" s="140"/>
      <c r="K22" s="143"/>
      <c r="L22" s="32"/>
    </row>
    <row r="23" spans="1:12" x14ac:dyDescent="0.25">
      <c r="A23" s="13">
        <v>134150</v>
      </c>
      <c r="B23" s="14" t="s">
        <v>13</v>
      </c>
      <c r="C23" s="14" t="s">
        <v>40</v>
      </c>
      <c r="D23" s="14" t="s">
        <v>15</v>
      </c>
      <c r="E23" s="14" t="s">
        <v>16</v>
      </c>
      <c r="F23" s="14" t="s">
        <v>30</v>
      </c>
      <c r="G23" s="95">
        <v>30</v>
      </c>
      <c r="H23" s="95">
        <v>62.5</v>
      </c>
      <c r="I23" s="95">
        <v>65.099999999999994</v>
      </c>
      <c r="J23" s="95">
        <v>59.8</v>
      </c>
      <c r="K23" s="102">
        <f t="shared" si="0"/>
        <v>62.449999999999996</v>
      </c>
      <c r="L23" s="38">
        <v>76.599999999999994</v>
      </c>
    </row>
    <row r="24" spans="1:12" x14ac:dyDescent="0.25">
      <c r="A24" s="18">
        <v>134150</v>
      </c>
      <c r="B24" s="10" t="s">
        <v>13</v>
      </c>
      <c r="C24" s="10" t="s">
        <v>40</v>
      </c>
      <c r="D24" s="10" t="s">
        <v>15</v>
      </c>
      <c r="E24" s="10" t="s">
        <v>17</v>
      </c>
      <c r="F24" s="10" t="s">
        <v>31</v>
      </c>
      <c r="G24" s="93">
        <v>30</v>
      </c>
      <c r="H24" s="93">
        <v>62.3</v>
      </c>
      <c r="I24" s="93">
        <v>65.099999999999994</v>
      </c>
      <c r="J24" s="93">
        <v>59.4</v>
      </c>
      <c r="K24" s="103">
        <f t="shared" si="0"/>
        <v>62.25</v>
      </c>
      <c r="L24" s="39">
        <v>77.3</v>
      </c>
    </row>
    <row r="25" spans="1:12" x14ac:dyDescent="0.25">
      <c r="A25" s="18">
        <v>134150</v>
      </c>
      <c r="B25" s="10" t="s">
        <v>13</v>
      </c>
      <c r="C25" s="10" t="s">
        <v>40</v>
      </c>
      <c r="D25" s="10" t="s">
        <v>15</v>
      </c>
      <c r="E25" s="10" t="s">
        <v>18</v>
      </c>
      <c r="F25" s="10" t="s">
        <v>31</v>
      </c>
      <c r="G25" s="93">
        <v>30</v>
      </c>
      <c r="H25" s="93">
        <v>63.1</v>
      </c>
      <c r="I25" s="93">
        <v>63.7</v>
      </c>
      <c r="J25" s="93">
        <v>62.4</v>
      </c>
      <c r="K25" s="103">
        <f t="shared" si="0"/>
        <v>63.05</v>
      </c>
      <c r="L25" s="39">
        <v>73.099999999999994</v>
      </c>
    </row>
    <row r="26" spans="1:12" x14ac:dyDescent="0.25">
      <c r="A26" s="18">
        <v>134150</v>
      </c>
      <c r="B26" s="10" t="s">
        <v>13</v>
      </c>
      <c r="C26" s="10" t="s">
        <v>40</v>
      </c>
      <c r="D26" s="10" t="s">
        <v>15</v>
      </c>
      <c r="E26" s="10" t="s">
        <v>22</v>
      </c>
      <c r="F26" s="10" t="s">
        <v>31</v>
      </c>
      <c r="G26" s="93">
        <v>30</v>
      </c>
      <c r="H26" s="93">
        <v>62.3</v>
      </c>
      <c r="I26" s="93">
        <v>64.7</v>
      </c>
      <c r="J26" s="93">
        <v>59.8</v>
      </c>
      <c r="K26" s="103">
        <f t="shared" si="0"/>
        <v>62.25</v>
      </c>
      <c r="L26" s="39">
        <v>76.099999999999994</v>
      </c>
    </row>
    <row r="27" spans="1:12" ht="15.75" thickBot="1" x14ac:dyDescent="0.3">
      <c r="A27" s="21">
        <v>134150</v>
      </c>
      <c r="B27" s="22" t="s">
        <v>13</v>
      </c>
      <c r="C27" s="22" t="s">
        <v>40</v>
      </c>
      <c r="D27" s="22" t="s">
        <v>15</v>
      </c>
      <c r="E27" s="22" t="s">
        <v>23</v>
      </c>
      <c r="F27" s="22" t="s">
        <v>31</v>
      </c>
      <c r="G27" s="98">
        <v>30</v>
      </c>
      <c r="H27" s="98">
        <v>62.6</v>
      </c>
      <c r="I27" s="98">
        <v>65.099999999999994</v>
      </c>
      <c r="J27" s="98">
        <v>60.1</v>
      </c>
      <c r="K27" s="104">
        <f t="shared" si="0"/>
        <v>62.599999999999994</v>
      </c>
      <c r="L27" s="40">
        <v>77.099999999999994</v>
      </c>
    </row>
    <row r="28" spans="1:12" ht="15.75" thickBot="1" x14ac:dyDescent="0.3">
      <c r="A28" s="30"/>
      <c r="B28" s="30"/>
      <c r="C28" s="30"/>
      <c r="D28" s="30"/>
      <c r="E28" s="30"/>
      <c r="F28" s="30"/>
      <c r="G28" s="140"/>
      <c r="H28" s="140"/>
      <c r="I28" s="140"/>
      <c r="J28" s="140"/>
      <c r="K28" s="143"/>
      <c r="L28" s="32"/>
    </row>
    <row r="29" spans="1:12" x14ac:dyDescent="0.25">
      <c r="A29" s="13">
        <v>134170</v>
      </c>
      <c r="B29" s="14" t="s">
        <v>13</v>
      </c>
      <c r="C29" s="14" t="s">
        <v>42</v>
      </c>
      <c r="D29" s="14" t="s">
        <v>15</v>
      </c>
      <c r="E29" s="14" t="s">
        <v>16</v>
      </c>
      <c r="F29" s="14" t="s">
        <v>14</v>
      </c>
      <c r="G29" s="95">
        <v>30</v>
      </c>
      <c r="H29" s="95">
        <v>72.900000000000006</v>
      </c>
      <c r="I29" s="95">
        <v>75.5</v>
      </c>
      <c r="J29" s="95">
        <v>70.2</v>
      </c>
      <c r="K29" s="102">
        <f t="shared" si="0"/>
        <v>72.849999999999994</v>
      </c>
      <c r="L29" s="38">
        <v>76.599999999999994</v>
      </c>
    </row>
    <row r="30" spans="1:12" x14ac:dyDescent="0.25">
      <c r="A30" s="18">
        <v>134170</v>
      </c>
      <c r="B30" s="10" t="s">
        <v>13</v>
      </c>
      <c r="C30" s="10" t="s">
        <v>42</v>
      </c>
      <c r="D30" s="10" t="s">
        <v>15</v>
      </c>
      <c r="E30" s="10" t="s">
        <v>17</v>
      </c>
      <c r="F30" s="10" t="s">
        <v>14</v>
      </c>
      <c r="G30" s="93">
        <v>30</v>
      </c>
      <c r="H30" s="93">
        <v>72.099999999999994</v>
      </c>
      <c r="I30" s="93">
        <v>74.7</v>
      </c>
      <c r="J30" s="93">
        <v>69.400000000000006</v>
      </c>
      <c r="K30" s="103">
        <f t="shared" si="0"/>
        <v>72.050000000000011</v>
      </c>
      <c r="L30" s="39">
        <v>77.3</v>
      </c>
    </row>
    <row r="31" spans="1:12" x14ac:dyDescent="0.25">
      <c r="A31" s="18">
        <v>134170</v>
      </c>
      <c r="B31" s="10" t="s">
        <v>13</v>
      </c>
      <c r="C31" s="10" t="s">
        <v>42</v>
      </c>
      <c r="D31" s="10" t="s">
        <v>15</v>
      </c>
      <c r="E31" s="10" t="s">
        <v>18</v>
      </c>
      <c r="F31" s="10" t="s">
        <v>14</v>
      </c>
      <c r="G31" s="93">
        <v>30</v>
      </c>
      <c r="H31" s="93">
        <v>73.400000000000006</v>
      </c>
      <c r="I31" s="93">
        <v>75.099999999999994</v>
      </c>
      <c r="J31" s="93">
        <v>71.7</v>
      </c>
      <c r="K31" s="105">
        <f t="shared" si="0"/>
        <v>73.400000000000006</v>
      </c>
      <c r="L31" s="39">
        <v>73.099999999999994</v>
      </c>
    </row>
    <row r="32" spans="1:12" x14ac:dyDescent="0.25">
      <c r="A32" s="18">
        <v>134170</v>
      </c>
      <c r="B32" s="10" t="s">
        <v>13</v>
      </c>
      <c r="C32" s="10" t="s">
        <v>42</v>
      </c>
      <c r="D32" s="10" t="s">
        <v>15</v>
      </c>
      <c r="E32" s="10" t="s">
        <v>19</v>
      </c>
      <c r="F32" s="10" t="s">
        <v>14</v>
      </c>
      <c r="G32" s="93">
        <v>30</v>
      </c>
      <c r="H32" s="93">
        <v>72.2</v>
      </c>
      <c r="I32" s="93">
        <v>75.599999999999994</v>
      </c>
      <c r="J32" s="93">
        <v>68.7</v>
      </c>
      <c r="K32" s="103">
        <f t="shared" si="0"/>
        <v>72.150000000000006</v>
      </c>
      <c r="L32" s="39">
        <v>75.900000000000006</v>
      </c>
    </row>
    <row r="33" spans="1:12" x14ac:dyDescent="0.25">
      <c r="A33" s="18">
        <v>134170</v>
      </c>
      <c r="B33" s="10" t="s">
        <v>13</v>
      </c>
      <c r="C33" s="10" t="s">
        <v>42</v>
      </c>
      <c r="D33" s="10" t="s">
        <v>15</v>
      </c>
      <c r="E33" s="10" t="s">
        <v>21</v>
      </c>
      <c r="F33" s="10" t="s">
        <v>14</v>
      </c>
      <c r="G33" s="93">
        <v>30</v>
      </c>
      <c r="H33" s="93">
        <v>71.900000000000006</v>
      </c>
      <c r="I33" s="93">
        <v>75</v>
      </c>
      <c r="J33" s="93">
        <v>68.8</v>
      </c>
      <c r="K33" s="103">
        <f t="shared" si="0"/>
        <v>71.900000000000006</v>
      </c>
      <c r="L33" s="39">
        <v>75.5</v>
      </c>
    </row>
    <row r="34" spans="1:12" ht="15.75" thickBot="1" x14ac:dyDescent="0.3">
      <c r="A34" s="21">
        <v>134170</v>
      </c>
      <c r="B34" s="22" t="s">
        <v>13</v>
      </c>
      <c r="C34" s="22" t="s">
        <v>42</v>
      </c>
      <c r="D34" s="22" t="s">
        <v>15</v>
      </c>
      <c r="E34" s="22" t="s">
        <v>22</v>
      </c>
      <c r="F34" s="22" t="s">
        <v>14</v>
      </c>
      <c r="G34" s="98">
        <v>30</v>
      </c>
      <c r="H34" s="98">
        <v>73.8</v>
      </c>
      <c r="I34" s="98">
        <v>76.5</v>
      </c>
      <c r="J34" s="98">
        <v>71.099999999999994</v>
      </c>
      <c r="K34" s="104">
        <f t="shared" si="0"/>
        <v>73.8</v>
      </c>
      <c r="L34" s="40">
        <v>76.099999999999994</v>
      </c>
    </row>
    <row r="35" spans="1:12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44" t="s">
        <v>71</v>
      </c>
      <c r="L35" s="36"/>
    </row>
    <row r="36" spans="1:12" x14ac:dyDescent="0.25">
      <c r="A36" s="9">
        <v>134017</v>
      </c>
      <c r="B36" s="10" t="s">
        <v>13</v>
      </c>
      <c r="C36" s="10" t="s">
        <v>33</v>
      </c>
      <c r="D36" s="10" t="s">
        <v>24</v>
      </c>
      <c r="E36" s="10" t="s">
        <v>16</v>
      </c>
      <c r="F36" s="10" t="s">
        <v>14</v>
      </c>
      <c r="G36" s="93">
        <v>30</v>
      </c>
      <c r="H36" s="93">
        <v>63</v>
      </c>
      <c r="I36" s="93">
        <v>66.599999999999994</v>
      </c>
      <c r="J36" s="93">
        <v>59.3</v>
      </c>
      <c r="K36" s="103">
        <f t="shared" si="0"/>
        <v>62.949999999999996</v>
      </c>
      <c r="L36" s="12">
        <v>65.900000000000006</v>
      </c>
    </row>
    <row r="37" spans="1:12" x14ac:dyDescent="0.25">
      <c r="A37" s="9">
        <v>134017</v>
      </c>
      <c r="B37" s="10" t="s">
        <v>13</v>
      </c>
      <c r="C37" s="10" t="s">
        <v>33</v>
      </c>
      <c r="D37" s="10" t="s">
        <v>24</v>
      </c>
      <c r="E37" s="10" t="s">
        <v>17</v>
      </c>
      <c r="F37" s="10" t="s">
        <v>14</v>
      </c>
      <c r="G37" s="93">
        <v>30</v>
      </c>
      <c r="H37" s="93">
        <v>63.2</v>
      </c>
      <c r="I37" s="93">
        <v>66.900000000000006</v>
      </c>
      <c r="J37" s="93">
        <v>59.4</v>
      </c>
      <c r="K37" s="103">
        <f t="shared" si="0"/>
        <v>63.150000000000006</v>
      </c>
      <c r="L37" s="12">
        <v>66.8</v>
      </c>
    </row>
    <row r="38" spans="1:12" x14ac:dyDescent="0.25">
      <c r="A38" s="9">
        <v>134017</v>
      </c>
      <c r="B38" s="10" t="s">
        <v>13</v>
      </c>
      <c r="C38" s="10" t="s">
        <v>33</v>
      </c>
      <c r="D38" s="10" t="s">
        <v>24</v>
      </c>
      <c r="E38" s="10" t="s">
        <v>18</v>
      </c>
      <c r="F38" s="10" t="s">
        <v>34</v>
      </c>
      <c r="G38" s="93">
        <v>30</v>
      </c>
      <c r="H38" s="93">
        <v>61.4</v>
      </c>
      <c r="I38" s="93">
        <v>64.7</v>
      </c>
      <c r="J38" s="93">
        <v>58</v>
      </c>
      <c r="K38" s="103">
        <f t="shared" si="0"/>
        <v>61.35</v>
      </c>
      <c r="L38" s="12">
        <v>61.9</v>
      </c>
    </row>
    <row r="39" spans="1:12" x14ac:dyDescent="0.25">
      <c r="A39" s="9">
        <v>134017</v>
      </c>
      <c r="B39" s="10" t="s">
        <v>13</v>
      </c>
      <c r="C39" s="10" t="s">
        <v>33</v>
      </c>
      <c r="D39" s="10" t="s">
        <v>24</v>
      </c>
      <c r="E39" s="10" t="s">
        <v>19</v>
      </c>
      <c r="F39" s="10" t="s">
        <v>34</v>
      </c>
      <c r="G39" s="93">
        <v>30</v>
      </c>
      <c r="H39" s="93">
        <v>65.2</v>
      </c>
      <c r="I39" s="93">
        <v>68.8</v>
      </c>
      <c r="J39" s="93">
        <v>61.6</v>
      </c>
      <c r="K39" s="105">
        <f t="shared" si="0"/>
        <v>65.2</v>
      </c>
      <c r="L39" s="12">
        <v>65.2</v>
      </c>
    </row>
    <row r="40" spans="1:12" x14ac:dyDescent="0.25">
      <c r="A40" s="9">
        <v>134017</v>
      </c>
      <c r="B40" s="10" t="s">
        <v>13</v>
      </c>
      <c r="C40" s="10" t="s">
        <v>33</v>
      </c>
      <c r="D40" s="10" t="s">
        <v>24</v>
      </c>
      <c r="E40" s="10" t="s">
        <v>20</v>
      </c>
      <c r="F40" s="10" t="s">
        <v>14</v>
      </c>
      <c r="G40" s="93">
        <v>30</v>
      </c>
      <c r="H40" s="93">
        <v>61.8</v>
      </c>
      <c r="I40" s="93">
        <v>65.8</v>
      </c>
      <c r="J40" s="93">
        <v>57.8</v>
      </c>
      <c r="K40" s="103">
        <f t="shared" si="0"/>
        <v>61.8</v>
      </c>
      <c r="L40" s="12">
        <v>63.3</v>
      </c>
    </row>
    <row r="41" spans="1:12" x14ac:dyDescent="0.25">
      <c r="A41" s="9">
        <v>134017</v>
      </c>
      <c r="B41" s="10" t="s">
        <v>13</v>
      </c>
      <c r="C41" s="10" t="s">
        <v>33</v>
      </c>
      <c r="D41" s="10" t="s">
        <v>24</v>
      </c>
      <c r="E41" s="10" t="s">
        <v>21</v>
      </c>
      <c r="F41" s="10" t="s">
        <v>34</v>
      </c>
      <c r="G41" s="93">
        <v>30</v>
      </c>
      <c r="H41" s="93">
        <v>67.2</v>
      </c>
      <c r="I41" s="93">
        <v>70.3</v>
      </c>
      <c r="J41" s="93">
        <v>64.099999999999994</v>
      </c>
      <c r="K41" s="105">
        <f t="shared" si="0"/>
        <v>67.199999999999989</v>
      </c>
      <c r="L41" s="12">
        <v>66.3</v>
      </c>
    </row>
    <row r="42" spans="1:12" x14ac:dyDescent="0.25">
      <c r="A42" s="9">
        <v>134017</v>
      </c>
      <c r="B42" s="10" t="s">
        <v>13</v>
      </c>
      <c r="C42" s="10" t="s">
        <v>33</v>
      </c>
      <c r="D42" s="10" t="s">
        <v>24</v>
      </c>
      <c r="E42" s="10" t="s">
        <v>22</v>
      </c>
      <c r="F42" s="10" t="s">
        <v>14</v>
      </c>
      <c r="G42" s="93">
        <v>30</v>
      </c>
      <c r="H42" s="93">
        <v>63.1</v>
      </c>
      <c r="I42" s="93">
        <v>66.599999999999994</v>
      </c>
      <c r="J42" s="93">
        <v>59.6</v>
      </c>
      <c r="K42" s="103">
        <f t="shared" si="0"/>
        <v>63.099999999999994</v>
      </c>
      <c r="L42" s="12">
        <v>65.3</v>
      </c>
    </row>
    <row r="43" spans="1:12" x14ac:dyDescent="0.25">
      <c r="A43" s="9">
        <v>134017</v>
      </c>
      <c r="B43" s="10" t="s">
        <v>13</v>
      </c>
      <c r="C43" s="10" t="s">
        <v>33</v>
      </c>
      <c r="D43" s="10" t="s">
        <v>24</v>
      </c>
      <c r="E43" s="10" t="s">
        <v>23</v>
      </c>
      <c r="F43" s="10" t="s">
        <v>34</v>
      </c>
      <c r="G43" s="93">
        <v>30</v>
      </c>
      <c r="H43" s="93">
        <v>68.5</v>
      </c>
      <c r="I43" s="93">
        <v>71.400000000000006</v>
      </c>
      <c r="J43" s="93">
        <v>65.5</v>
      </c>
      <c r="K43" s="103">
        <f t="shared" si="0"/>
        <v>68.45</v>
      </c>
      <c r="L43" s="12">
        <v>70</v>
      </c>
    </row>
    <row r="44" spans="1:12" ht="15.75" thickBot="1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5" t="s">
        <v>71</v>
      </c>
      <c r="L44" s="28"/>
    </row>
    <row r="45" spans="1:12" x14ac:dyDescent="0.25">
      <c r="A45" s="13">
        <v>134019</v>
      </c>
      <c r="B45" s="14" t="s">
        <v>13</v>
      </c>
      <c r="C45" s="14" t="s">
        <v>29</v>
      </c>
      <c r="D45" s="14" t="s">
        <v>25</v>
      </c>
      <c r="E45" s="14" t="s">
        <v>16</v>
      </c>
      <c r="F45" s="14" t="s">
        <v>30</v>
      </c>
      <c r="G45" s="95">
        <v>30</v>
      </c>
      <c r="H45" s="95">
        <v>57.6</v>
      </c>
      <c r="I45" s="95">
        <v>60.6</v>
      </c>
      <c r="J45" s="95">
        <v>54.5</v>
      </c>
      <c r="K45" s="102">
        <f t="shared" si="0"/>
        <v>57.55</v>
      </c>
      <c r="L45" s="38">
        <v>61.4</v>
      </c>
    </row>
    <row r="46" spans="1:12" x14ac:dyDescent="0.25">
      <c r="A46" s="18">
        <v>134019</v>
      </c>
      <c r="B46" s="10" t="s">
        <v>13</v>
      </c>
      <c r="C46" s="10" t="s">
        <v>29</v>
      </c>
      <c r="D46" s="10" t="s">
        <v>25</v>
      </c>
      <c r="E46" s="10" t="s">
        <v>17</v>
      </c>
      <c r="F46" s="10" t="s">
        <v>31</v>
      </c>
      <c r="G46" s="93">
        <v>30</v>
      </c>
      <c r="H46" s="93">
        <v>56</v>
      </c>
      <c r="I46" s="93">
        <v>60.1</v>
      </c>
      <c r="J46" s="93">
        <v>51.9</v>
      </c>
      <c r="K46" s="103">
        <f t="shared" si="0"/>
        <v>56</v>
      </c>
      <c r="L46" s="39">
        <v>61.6</v>
      </c>
    </row>
    <row r="47" spans="1:12" x14ac:dyDescent="0.25">
      <c r="A47" s="18">
        <v>134019</v>
      </c>
      <c r="B47" s="10" t="s">
        <v>13</v>
      </c>
      <c r="C47" s="10" t="s">
        <v>29</v>
      </c>
      <c r="D47" s="10" t="s">
        <v>25</v>
      </c>
      <c r="E47" s="10" t="s">
        <v>18</v>
      </c>
      <c r="F47" s="10" t="s">
        <v>31</v>
      </c>
      <c r="G47" s="93">
        <v>30</v>
      </c>
      <c r="H47" s="93">
        <v>55.9</v>
      </c>
      <c r="I47" s="93">
        <v>58.8</v>
      </c>
      <c r="J47" s="93">
        <v>53</v>
      </c>
      <c r="K47" s="103">
        <f t="shared" si="0"/>
        <v>55.9</v>
      </c>
      <c r="L47" s="39">
        <v>59.9</v>
      </c>
    </row>
    <row r="48" spans="1:12" x14ac:dyDescent="0.25">
      <c r="A48" s="18">
        <v>134019</v>
      </c>
      <c r="B48" s="10" t="s">
        <v>13</v>
      </c>
      <c r="C48" s="10" t="s">
        <v>29</v>
      </c>
      <c r="D48" s="10" t="s">
        <v>25</v>
      </c>
      <c r="E48" s="10" t="s">
        <v>19</v>
      </c>
      <c r="F48" s="10" t="s">
        <v>31</v>
      </c>
      <c r="G48" s="93">
        <v>30</v>
      </c>
      <c r="H48" s="93">
        <v>60.4</v>
      </c>
      <c r="I48" s="93">
        <v>62.1</v>
      </c>
      <c r="J48" s="93">
        <v>58.7</v>
      </c>
      <c r="K48" s="103">
        <f t="shared" si="0"/>
        <v>60.400000000000006</v>
      </c>
      <c r="L48" s="39">
        <v>61.5</v>
      </c>
    </row>
    <row r="49" spans="1:12" x14ac:dyDescent="0.25">
      <c r="A49" s="18">
        <v>134019</v>
      </c>
      <c r="B49" s="10" t="s">
        <v>13</v>
      </c>
      <c r="C49" s="10" t="s">
        <v>29</v>
      </c>
      <c r="D49" s="10" t="s">
        <v>25</v>
      </c>
      <c r="E49" s="10" t="s">
        <v>20</v>
      </c>
      <c r="F49" s="10" t="s">
        <v>31</v>
      </c>
      <c r="G49" s="93">
        <v>30</v>
      </c>
      <c r="H49" s="93">
        <v>60.1</v>
      </c>
      <c r="I49" s="93">
        <v>62.7</v>
      </c>
      <c r="J49" s="93">
        <v>57.4</v>
      </c>
      <c r="K49" s="105">
        <f t="shared" si="0"/>
        <v>60.05</v>
      </c>
      <c r="L49" s="39">
        <v>59.5</v>
      </c>
    </row>
    <row r="50" spans="1:12" x14ac:dyDescent="0.25">
      <c r="A50" s="18">
        <v>134019</v>
      </c>
      <c r="B50" s="10" t="s">
        <v>13</v>
      </c>
      <c r="C50" s="10" t="s">
        <v>29</v>
      </c>
      <c r="D50" s="10" t="s">
        <v>25</v>
      </c>
      <c r="E50" s="10" t="s">
        <v>21</v>
      </c>
      <c r="F50" s="10" t="s">
        <v>31</v>
      </c>
      <c r="G50" s="93">
        <v>30</v>
      </c>
      <c r="H50" s="93">
        <v>63.5</v>
      </c>
      <c r="I50" s="93">
        <v>64.900000000000006</v>
      </c>
      <c r="J50" s="93">
        <v>62.1</v>
      </c>
      <c r="K50" s="103">
        <f t="shared" si="0"/>
        <v>63.5</v>
      </c>
      <c r="L50" s="39">
        <v>64.8</v>
      </c>
    </row>
    <row r="51" spans="1:12" x14ac:dyDescent="0.25">
      <c r="A51" s="18">
        <v>134019</v>
      </c>
      <c r="B51" s="10" t="s">
        <v>13</v>
      </c>
      <c r="C51" s="10" t="s">
        <v>29</v>
      </c>
      <c r="D51" s="10" t="s">
        <v>25</v>
      </c>
      <c r="E51" s="10" t="s">
        <v>22</v>
      </c>
      <c r="F51" s="10" t="s">
        <v>31</v>
      </c>
      <c r="G51" s="93">
        <v>30</v>
      </c>
      <c r="H51" s="93">
        <v>57.4</v>
      </c>
      <c r="I51" s="93">
        <v>60.3</v>
      </c>
      <c r="J51" s="93">
        <v>54.5</v>
      </c>
      <c r="K51" s="103">
        <f t="shared" si="0"/>
        <v>57.4</v>
      </c>
      <c r="L51" s="39">
        <v>60.5</v>
      </c>
    </row>
    <row r="52" spans="1:12" ht="15.75" thickBot="1" x14ac:dyDescent="0.3">
      <c r="A52" s="21">
        <v>134019</v>
      </c>
      <c r="B52" s="22" t="s">
        <v>13</v>
      </c>
      <c r="C52" s="22" t="s">
        <v>29</v>
      </c>
      <c r="D52" s="22" t="s">
        <v>25</v>
      </c>
      <c r="E52" s="22" t="s">
        <v>23</v>
      </c>
      <c r="F52" s="22" t="s">
        <v>31</v>
      </c>
      <c r="G52" s="98">
        <v>30</v>
      </c>
      <c r="H52" s="98">
        <v>64.5</v>
      </c>
      <c r="I52" s="98">
        <v>66.5</v>
      </c>
      <c r="J52" s="98">
        <v>62.5</v>
      </c>
      <c r="K52" s="104">
        <f t="shared" si="0"/>
        <v>64.5</v>
      </c>
      <c r="L52" s="40">
        <v>64.599999999999994</v>
      </c>
    </row>
  </sheetData>
  <pageMargins left="0.7" right="0.7" top="0.75" bottom="0.75" header="0.3" footer="0.3"/>
  <pageSetup paperSize="5" orientation="landscape" r:id="rId1"/>
  <ignoredErrors>
    <ignoredError sqref="K9:L9 K2 K3 K4 K5 K6 K7 K8 K16:L16 K10:K15 K22:L22 K20:K21 K17:K19 K28:L28 K23:K25 K26:K27 K44:L44 K29:K35 K36 K37 K38 K39 K40 K41 K42 K43 K52 K45 K46 K47 K48 K49 K50 K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24" sqref="I24"/>
    </sheetView>
  </sheetViews>
  <sheetFormatPr defaultRowHeight="15" x14ac:dyDescent="0.25"/>
  <cols>
    <col min="8" max="8" width="9.140625" style="7"/>
  </cols>
  <sheetData>
    <row r="1" spans="1:14" ht="57.75" thickBot="1" x14ac:dyDescent="0.3">
      <c r="A1" s="27" t="s">
        <v>2</v>
      </c>
      <c r="B1" s="27" t="s">
        <v>3</v>
      </c>
      <c r="C1" s="27" t="s">
        <v>4</v>
      </c>
      <c r="D1" s="27" t="s">
        <v>6</v>
      </c>
      <c r="E1" s="134" t="s">
        <v>47</v>
      </c>
      <c r="F1" s="135" t="s">
        <v>48</v>
      </c>
      <c r="G1" s="146" t="s">
        <v>73</v>
      </c>
      <c r="H1" s="154" t="s">
        <v>79</v>
      </c>
      <c r="I1" s="147" t="s">
        <v>58</v>
      </c>
      <c r="J1" s="147" t="s">
        <v>74</v>
      </c>
      <c r="K1" s="147" t="s">
        <v>75</v>
      </c>
      <c r="L1" s="135" t="s">
        <v>76</v>
      </c>
      <c r="M1" s="135" t="s">
        <v>77</v>
      </c>
      <c r="N1" s="136" t="s">
        <v>78</v>
      </c>
    </row>
    <row r="2" spans="1:14" x14ac:dyDescent="0.25">
      <c r="A2" s="13">
        <v>134</v>
      </c>
      <c r="B2" s="14" t="s">
        <v>13</v>
      </c>
      <c r="C2" s="14" t="s">
        <v>14</v>
      </c>
      <c r="D2" s="14" t="s">
        <v>16</v>
      </c>
      <c r="E2" s="14" t="s">
        <v>14</v>
      </c>
      <c r="F2" s="95">
        <v>30</v>
      </c>
      <c r="G2" s="99">
        <v>45.7</v>
      </c>
      <c r="H2" s="95">
        <v>76.2</v>
      </c>
      <c r="I2" s="95">
        <v>199</v>
      </c>
      <c r="J2" s="95">
        <v>59</v>
      </c>
      <c r="K2" s="95">
        <v>59</v>
      </c>
      <c r="L2" s="95">
        <v>86</v>
      </c>
      <c r="M2" s="95">
        <v>43.2</v>
      </c>
      <c r="N2" s="151">
        <v>20</v>
      </c>
    </row>
    <row r="3" spans="1:14" x14ac:dyDescent="0.25">
      <c r="A3" s="18">
        <v>134</v>
      </c>
      <c r="B3" s="10" t="s">
        <v>13</v>
      </c>
      <c r="C3" s="10" t="s">
        <v>14</v>
      </c>
      <c r="D3" s="10" t="s">
        <v>17</v>
      </c>
      <c r="E3" s="10" t="s">
        <v>14</v>
      </c>
      <c r="F3" s="93">
        <v>30</v>
      </c>
      <c r="G3" s="100">
        <v>55.5</v>
      </c>
      <c r="H3" s="93">
        <v>80.3</v>
      </c>
      <c r="I3" s="93">
        <v>87</v>
      </c>
      <c r="J3" s="93">
        <v>33</v>
      </c>
      <c r="K3" s="93">
        <v>27</v>
      </c>
      <c r="L3" s="93">
        <v>46</v>
      </c>
      <c r="M3" s="93">
        <v>52.9</v>
      </c>
      <c r="N3" s="152">
        <v>9</v>
      </c>
    </row>
    <row r="4" spans="1:14" x14ac:dyDescent="0.25">
      <c r="A4" s="18">
        <v>134</v>
      </c>
      <c r="B4" s="10" t="s">
        <v>13</v>
      </c>
      <c r="C4" s="10" t="s">
        <v>14</v>
      </c>
      <c r="D4" s="10" t="s">
        <v>18</v>
      </c>
      <c r="E4" s="10" t="s">
        <v>14</v>
      </c>
      <c r="F4" s="93">
        <v>30</v>
      </c>
      <c r="G4" s="100">
        <v>30.8</v>
      </c>
      <c r="H4" s="93">
        <v>53.3</v>
      </c>
      <c r="I4" s="93">
        <v>52</v>
      </c>
      <c r="J4" s="93">
        <v>8</v>
      </c>
      <c r="K4" s="93">
        <v>14</v>
      </c>
      <c r="L4" s="93">
        <v>15</v>
      </c>
      <c r="M4" s="93">
        <v>28.8</v>
      </c>
      <c r="N4" s="152">
        <v>4</v>
      </c>
    </row>
    <row r="5" spans="1:14" x14ac:dyDescent="0.25">
      <c r="A5" s="18">
        <v>134</v>
      </c>
      <c r="B5" s="10" t="s">
        <v>13</v>
      </c>
      <c r="C5" s="10" t="s">
        <v>14</v>
      </c>
      <c r="D5" s="10" t="s">
        <v>19</v>
      </c>
      <c r="E5" s="10" t="s">
        <v>14</v>
      </c>
      <c r="F5" s="93">
        <v>30</v>
      </c>
      <c r="G5" s="100">
        <v>40.6</v>
      </c>
      <c r="H5" s="93">
        <v>65.599999999999994</v>
      </c>
      <c r="I5" s="93">
        <v>32</v>
      </c>
      <c r="J5" s="93">
        <v>7</v>
      </c>
      <c r="K5" s="93">
        <v>10</v>
      </c>
      <c r="L5" s="93">
        <v>12</v>
      </c>
      <c r="M5" s="93">
        <v>37.5</v>
      </c>
      <c r="N5" s="152">
        <v>4</v>
      </c>
    </row>
    <row r="6" spans="1:14" x14ac:dyDescent="0.25">
      <c r="A6" s="18">
        <v>134</v>
      </c>
      <c r="B6" s="10" t="s">
        <v>13</v>
      </c>
      <c r="C6" s="10" t="s">
        <v>14</v>
      </c>
      <c r="D6" s="10" t="s">
        <v>22</v>
      </c>
      <c r="E6" s="10" t="s">
        <v>14</v>
      </c>
      <c r="F6" s="93">
        <v>30</v>
      </c>
      <c r="G6" s="100">
        <v>41</v>
      </c>
      <c r="H6" s="93">
        <v>65.599999999999994</v>
      </c>
      <c r="I6" s="93">
        <v>147</v>
      </c>
      <c r="J6" s="93">
        <v>41</v>
      </c>
      <c r="K6" s="93">
        <v>37</v>
      </c>
      <c r="L6" s="93">
        <v>57</v>
      </c>
      <c r="M6" s="93">
        <v>38.799999999999997</v>
      </c>
      <c r="N6" s="152">
        <v>13</v>
      </c>
    </row>
    <row r="7" spans="1:14" x14ac:dyDescent="0.25">
      <c r="A7" s="18">
        <v>134</v>
      </c>
      <c r="B7" s="10" t="s">
        <v>13</v>
      </c>
      <c r="C7" s="10" t="s">
        <v>14</v>
      </c>
      <c r="D7" s="10" t="s">
        <v>23</v>
      </c>
      <c r="E7" s="10" t="s">
        <v>14</v>
      </c>
      <c r="F7" s="93">
        <v>30</v>
      </c>
      <c r="G7" s="100">
        <v>24.3</v>
      </c>
      <c r="H7" s="93">
        <v>38.700000000000003</v>
      </c>
      <c r="I7" s="93">
        <v>35</v>
      </c>
      <c r="J7" s="93">
        <v>2</v>
      </c>
      <c r="K7" s="93">
        <v>6</v>
      </c>
      <c r="L7" s="93">
        <v>8</v>
      </c>
      <c r="M7" s="93">
        <v>22.9</v>
      </c>
      <c r="N7" s="152">
        <v>2</v>
      </c>
    </row>
    <row r="8" spans="1:14" ht="15.75" thickBot="1" x14ac:dyDescent="0.3">
      <c r="A8" s="97"/>
      <c r="B8" s="22"/>
      <c r="C8" s="22"/>
      <c r="D8" s="22"/>
      <c r="E8" s="22"/>
      <c r="F8" s="148"/>
      <c r="G8" s="149"/>
      <c r="H8" s="148"/>
      <c r="I8" s="148"/>
      <c r="J8" s="148"/>
      <c r="K8" s="148"/>
      <c r="L8" s="148"/>
      <c r="M8" s="148"/>
      <c r="N8" s="150"/>
    </row>
    <row r="9" spans="1:14" x14ac:dyDescent="0.25">
      <c r="A9" s="13">
        <v>134019</v>
      </c>
      <c r="B9" s="14" t="s">
        <v>13</v>
      </c>
      <c r="C9" s="14" t="s">
        <v>29</v>
      </c>
      <c r="D9" s="14" t="s">
        <v>16</v>
      </c>
      <c r="E9" s="14" t="s">
        <v>30</v>
      </c>
      <c r="F9" s="95">
        <v>30</v>
      </c>
      <c r="G9" s="99">
        <v>47.9</v>
      </c>
      <c r="H9" s="95">
        <v>76.2</v>
      </c>
      <c r="I9" s="95">
        <v>190</v>
      </c>
      <c r="J9" s="95">
        <v>59</v>
      </c>
      <c r="K9" s="95">
        <v>59</v>
      </c>
      <c r="L9" s="95">
        <v>86</v>
      </c>
      <c r="M9" s="95">
        <v>45.3</v>
      </c>
      <c r="N9" s="151">
        <v>20</v>
      </c>
    </row>
    <row r="10" spans="1:14" x14ac:dyDescent="0.25">
      <c r="A10" s="18">
        <v>134019</v>
      </c>
      <c r="B10" s="10" t="s">
        <v>13</v>
      </c>
      <c r="C10" s="10" t="s">
        <v>29</v>
      </c>
      <c r="D10" s="10" t="s">
        <v>17</v>
      </c>
      <c r="E10" s="10" t="s">
        <v>31</v>
      </c>
      <c r="F10" s="93">
        <v>30</v>
      </c>
      <c r="G10" s="100">
        <v>59.6</v>
      </c>
      <c r="H10" s="93">
        <v>80.3</v>
      </c>
      <c r="I10" s="93">
        <v>81</v>
      </c>
      <c r="J10" s="93">
        <v>33</v>
      </c>
      <c r="K10" s="93">
        <v>27</v>
      </c>
      <c r="L10" s="93">
        <v>46</v>
      </c>
      <c r="M10" s="93">
        <v>56.8</v>
      </c>
      <c r="N10" s="152">
        <v>9</v>
      </c>
    </row>
    <row r="11" spans="1:14" x14ac:dyDescent="0.25">
      <c r="A11" s="18">
        <v>134019</v>
      </c>
      <c r="B11" s="10" t="s">
        <v>13</v>
      </c>
      <c r="C11" s="10" t="s">
        <v>29</v>
      </c>
      <c r="D11" s="10" t="s">
        <v>18</v>
      </c>
      <c r="E11" s="10" t="s">
        <v>31</v>
      </c>
      <c r="F11" s="93">
        <v>30</v>
      </c>
      <c r="G11" s="100">
        <v>32.700000000000003</v>
      </c>
      <c r="H11" s="93">
        <v>53.3</v>
      </c>
      <c r="I11" s="93">
        <v>49</v>
      </c>
      <c r="J11" s="93">
        <v>8</v>
      </c>
      <c r="K11" s="93">
        <v>14</v>
      </c>
      <c r="L11" s="93">
        <v>15</v>
      </c>
      <c r="M11" s="93">
        <v>30.6</v>
      </c>
      <c r="N11" s="152">
        <v>4</v>
      </c>
    </row>
    <row r="12" spans="1:14" x14ac:dyDescent="0.25">
      <c r="A12" s="18">
        <v>134019</v>
      </c>
      <c r="B12" s="10" t="s">
        <v>13</v>
      </c>
      <c r="C12" s="10" t="s">
        <v>29</v>
      </c>
      <c r="D12" s="10" t="s">
        <v>19</v>
      </c>
      <c r="E12" s="10" t="s">
        <v>31</v>
      </c>
      <c r="F12" s="93">
        <v>30</v>
      </c>
      <c r="G12" s="100">
        <v>40.6</v>
      </c>
      <c r="H12" s="93">
        <v>65.599999999999994</v>
      </c>
      <c r="I12" s="93">
        <v>32</v>
      </c>
      <c r="J12" s="93">
        <v>7</v>
      </c>
      <c r="K12" s="93">
        <v>10</v>
      </c>
      <c r="L12" s="93">
        <v>12</v>
      </c>
      <c r="M12" s="93">
        <v>37.5</v>
      </c>
      <c r="N12" s="152">
        <v>4</v>
      </c>
    </row>
    <row r="13" spans="1:14" x14ac:dyDescent="0.25">
      <c r="A13" s="18">
        <v>134019</v>
      </c>
      <c r="B13" s="10" t="s">
        <v>13</v>
      </c>
      <c r="C13" s="10" t="s">
        <v>29</v>
      </c>
      <c r="D13" s="10" t="s">
        <v>22</v>
      </c>
      <c r="E13" s="10" t="s">
        <v>31</v>
      </c>
      <c r="F13" s="93">
        <v>30</v>
      </c>
      <c r="G13" s="100">
        <v>43</v>
      </c>
      <c r="H13" s="93">
        <v>65.599999999999994</v>
      </c>
      <c r="I13" s="93">
        <v>140</v>
      </c>
      <c r="J13" s="93">
        <v>41</v>
      </c>
      <c r="K13" s="93">
        <v>37</v>
      </c>
      <c r="L13" s="93">
        <v>57</v>
      </c>
      <c r="M13" s="93">
        <v>40.700000000000003</v>
      </c>
      <c r="N13" s="152">
        <v>13</v>
      </c>
    </row>
    <row r="14" spans="1:14" ht="15.75" thickBot="1" x14ac:dyDescent="0.3">
      <c r="A14" s="21">
        <v>134019</v>
      </c>
      <c r="B14" s="22" t="s">
        <v>13</v>
      </c>
      <c r="C14" s="22" t="s">
        <v>29</v>
      </c>
      <c r="D14" s="22" t="s">
        <v>23</v>
      </c>
      <c r="E14" s="22" t="s">
        <v>31</v>
      </c>
      <c r="F14" s="98">
        <v>30</v>
      </c>
      <c r="G14" s="101">
        <v>24.3</v>
      </c>
      <c r="H14" s="98">
        <v>38.700000000000003</v>
      </c>
      <c r="I14" s="98">
        <v>35</v>
      </c>
      <c r="J14" s="98">
        <v>2</v>
      </c>
      <c r="K14" s="98">
        <v>6</v>
      </c>
      <c r="L14" s="98">
        <v>8</v>
      </c>
      <c r="M14" s="98">
        <v>22.9</v>
      </c>
      <c r="N14" s="153">
        <v>2</v>
      </c>
    </row>
  </sheetData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E13" sqref="E13"/>
    </sheetView>
  </sheetViews>
  <sheetFormatPr defaultRowHeight="15" x14ac:dyDescent="0.25"/>
  <cols>
    <col min="8" max="8" width="9.140625" style="7"/>
  </cols>
  <sheetData>
    <row r="1" spans="1:14" x14ac:dyDescent="0.25">
      <c r="A1" s="10"/>
      <c r="B1" s="10"/>
      <c r="C1" s="10"/>
      <c r="D1" s="10"/>
      <c r="E1" s="165" t="s">
        <v>47</v>
      </c>
      <c r="F1" s="165" t="s">
        <v>48</v>
      </c>
      <c r="G1" s="155" t="s">
        <v>86</v>
      </c>
      <c r="H1" s="110" t="s">
        <v>87</v>
      </c>
      <c r="I1" s="167" t="s">
        <v>80</v>
      </c>
      <c r="J1" s="167"/>
      <c r="K1" s="167"/>
      <c r="L1" s="167" t="s">
        <v>81</v>
      </c>
      <c r="M1" s="167"/>
      <c r="N1" s="167"/>
    </row>
    <row r="2" spans="1:14" ht="24" thickBot="1" x14ac:dyDescent="0.3">
      <c r="A2" s="27" t="s">
        <v>2</v>
      </c>
      <c r="B2" s="27" t="s">
        <v>3</v>
      </c>
      <c r="C2" s="27" t="s">
        <v>4</v>
      </c>
      <c r="D2" s="27" t="s">
        <v>6</v>
      </c>
      <c r="E2" s="166"/>
      <c r="F2" s="166"/>
      <c r="G2" s="156" t="s">
        <v>82</v>
      </c>
      <c r="H2" s="157" t="s">
        <v>82</v>
      </c>
      <c r="I2" s="136" t="s">
        <v>83</v>
      </c>
      <c r="J2" s="136" t="s">
        <v>84</v>
      </c>
      <c r="K2" s="136" t="s">
        <v>85</v>
      </c>
      <c r="L2" s="136" t="s">
        <v>83</v>
      </c>
      <c r="M2" s="136" t="s">
        <v>84</v>
      </c>
      <c r="N2" s="136" t="s">
        <v>85</v>
      </c>
    </row>
    <row r="3" spans="1:14" x14ac:dyDescent="0.25">
      <c r="A3" s="13">
        <v>134</v>
      </c>
      <c r="B3" s="14" t="s">
        <v>13</v>
      </c>
      <c r="C3" s="14" t="s">
        <v>14</v>
      </c>
      <c r="D3" s="14" t="s">
        <v>16</v>
      </c>
      <c r="E3" s="14" t="s">
        <v>14</v>
      </c>
      <c r="F3" s="95">
        <v>30</v>
      </c>
      <c r="G3" s="99">
        <v>80.900000000000006</v>
      </c>
      <c r="H3" s="16">
        <v>91</v>
      </c>
      <c r="I3" s="95">
        <v>189</v>
      </c>
      <c r="J3" s="95">
        <v>240</v>
      </c>
      <c r="K3" s="95">
        <v>78.8</v>
      </c>
      <c r="L3" s="95">
        <v>166</v>
      </c>
      <c r="M3" s="95">
        <v>200</v>
      </c>
      <c r="N3" s="151">
        <v>83</v>
      </c>
    </row>
    <row r="4" spans="1:14" x14ac:dyDescent="0.25">
      <c r="A4" s="18">
        <v>134</v>
      </c>
      <c r="B4" s="10" t="s">
        <v>13</v>
      </c>
      <c r="C4" s="10" t="s">
        <v>14</v>
      </c>
      <c r="D4" s="10" t="s">
        <v>17</v>
      </c>
      <c r="E4" s="10" t="s">
        <v>14</v>
      </c>
      <c r="F4" s="93">
        <v>30</v>
      </c>
      <c r="G4" s="100">
        <v>78.5</v>
      </c>
      <c r="H4" s="12">
        <v>92.2</v>
      </c>
      <c r="I4" s="93">
        <v>85</v>
      </c>
      <c r="J4" s="93">
        <v>108</v>
      </c>
      <c r="K4" s="93">
        <v>78.7</v>
      </c>
      <c r="L4" s="93">
        <v>68</v>
      </c>
      <c r="M4" s="93">
        <v>87</v>
      </c>
      <c r="N4" s="152">
        <v>78.2</v>
      </c>
    </row>
    <row r="5" spans="1:14" x14ac:dyDescent="0.25">
      <c r="A5" s="18">
        <v>134</v>
      </c>
      <c r="B5" s="10" t="s">
        <v>13</v>
      </c>
      <c r="C5" s="10" t="s">
        <v>14</v>
      </c>
      <c r="D5" s="10" t="s">
        <v>18</v>
      </c>
      <c r="E5" s="10" t="s">
        <v>14</v>
      </c>
      <c r="F5" s="93">
        <v>30</v>
      </c>
      <c r="G5" s="100">
        <v>83.4</v>
      </c>
      <c r="H5" s="12">
        <v>85.8</v>
      </c>
      <c r="I5" s="93">
        <v>46</v>
      </c>
      <c r="J5" s="93">
        <v>58</v>
      </c>
      <c r="K5" s="93">
        <v>79.3</v>
      </c>
      <c r="L5" s="93">
        <v>49</v>
      </c>
      <c r="M5" s="93">
        <v>56</v>
      </c>
      <c r="N5" s="152">
        <v>87.5</v>
      </c>
    </row>
    <row r="6" spans="1:14" x14ac:dyDescent="0.25">
      <c r="A6" s="18">
        <v>134</v>
      </c>
      <c r="B6" s="10" t="s">
        <v>13</v>
      </c>
      <c r="C6" s="10" t="s">
        <v>14</v>
      </c>
      <c r="D6" s="10" t="s">
        <v>19</v>
      </c>
      <c r="E6" s="10" t="s">
        <v>14</v>
      </c>
      <c r="F6" s="93">
        <v>30</v>
      </c>
      <c r="G6" s="100">
        <v>74.2</v>
      </c>
      <c r="H6" s="12">
        <v>84.7</v>
      </c>
      <c r="I6" s="93">
        <v>30</v>
      </c>
      <c r="J6" s="93">
        <v>43</v>
      </c>
      <c r="K6" s="93">
        <v>69.8</v>
      </c>
      <c r="L6" s="93">
        <v>22</v>
      </c>
      <c r="M6" s="93">
        <v>28</v>
      </c>
      <c r="N6" s="152">
        <v>78.599999999999994</v>
      </c>
    </row>
    <row r="7" spans="1:14" x14ac:dyDescent="0.25">
      <c r="A7" s="18">
        <v>134</v>
      </c>
      <c r="B7" s="10" t="s">
        <v>13</v>
      </c>
      <c r="C7" s="10" t="s">
        <v>14</v>
      </c>
      <c r="D7" s="10" t="s">
        <v>20</v>
      </c>
      <c r="E7" s="10" t="s">
        <v>14</v>
      </c>
      <c r="F7" s="93">
        <v>30</v>
      </c>
      <c r="G7" s="108">
        <v>91.3</v>
      </c>
      <c r="H7" s="12">
        <v>90.5</v>
      </c>
      <c r="I7" s="93">
        <v>26</v>
      </c>
      <c r="J7" s="93">
        <v>29</v>
      </c>
      <c r="K7" s="93">
        <v>89.7</v>
      </c>
      <c r="L7" s="93">
        <v>26</v>
      </c>
      <c r="M7" s="93">
        <v>28</v>
      </c>
      <c r="N7" s="152">
        <v>92.9</v>
      </c>
    </row>
    <row r="8" spans="1:14" x14ac:dyDescent="0.25">
      <c r="A8" s="18">
        <v>134</v>
      </c>
      <c r="B8" s="10" t="s">
        <v>13</v>
      </c>
      <c r="C8" s="10" t="s">
        <v>14</v>
      </c>
      <c r="D8" s="10" t="s">
        <v>21</v>
      </c>
      <c r="E8" s="10" t="s">
        <v>14</v>
      </c>
      <c r="F8" s="93">
        <v>30</v>
      </c>
      <c r="G8" s="100">
        <v>71.599999999999994</v>
      </c>
      <c r="H8" s="12">
        <v>78.3</v>
      </c>
      <c r="I8" s="93">
        <v>20</v>
      </c>
      <c r="J8" s="93">
        <v>30</v>
      </c>
      <c r="K8" s="93">
        <v>66.7</v>
      </c>
      <c r="L8" s="93">
        <v>13</v>
      </c>
      <c r="M8" s="93">
        <v>17</v>
      </c>
      <c r="N8" s="152">
        <v>76.5</v>
      </c>
    </row>
    <row r="9" spans="1:14" x14ac:dyDescent="0.25">
      <c r="A9" s="18">
        <v>134</v>
      </c>
      <c r="B9" s="10" t="s">
        <v>13</v>
      </c>
      <c r="C9" s="10" t="s">
        <v>14</v>
      </c>
      <c r="D9" s="10" t="s">
        <v>22</v>
      </c>
      <c r="E9" s="10" t="s">
        <v>14</v>
      </c>
      <c r="F9" s="93">
        <v>30</v>
      </c>
      <c r="G9" s="100">
        <v>83.2</v>
      </c>
      <c r="H9" s="12">
        <v>89.6</v>
      </c>
      <c r="I9" s="93">
        <v>140</v>
      </c>
      <c r="J9" s="93">
        <v>174</v>
      </c>
      <c r="K9" s="93">
        <v>80.5</v>
      </c>
      <c r="L9" s="93">
        <v>122</v>
      </c>
      <c r="M9" s="93">
        <v>142</v>
      </c>
      <c r="N9" s="152">
        <v>85.9</v>
      </c>
    </row>
    <row r="10" spans="1:14" ht="15.75" thickBot="1" x14ac:dyDescent="0.3">
      <c r="A10" s="21">
        <v>134</v>
      </c>
      <c r="B10" s="22" t="s">
        <v>13</v>
      </c>
      <c r="C10" s="22" t="s">
        <v>14</v>
      </c>
      <c r="D10" s="22" t="s">
        <v>23</v>
      </c>
      <c r="E10" s="22" t="s">
        <v>14</v>
      </c>
      <c r="F10" s="98">
        <v>30</v>
      </c>
      <c r="G10" s="101">
        <v>75.8</v>
      </c>
      <c r="H10" s="24">
        <v>81</v>
      </c>
      <c r="I10" s="98">
        <v>29</v>
      </c>
      <c r="J10" s="98">
        <v>42</v>
      </c>
      <c r="K10" s="98">
        <v>69</v>
      </c>
      <c r="L10" s="98">
        <v>19</v>
      </c>
      <c r="M10" s="98">
        <v>23</v>
      </c>
      <c r="N10" s="153">
        <v>82.6</v>
      </c>
    </row>
    <row r="11" spans="1:14" ht="15.75" thickBot="1" x14ac:dyDescent="0.3">
      <c r="A11" s="30"/>
      <c r="B11" s="30"/>
      <c r="C11" s="30"/>
      <c r="D11" s="30"/>
      <c r="E11" s="30"/>
      <c r="F11" s="140"/>
      <c r="G11" s="158"/>
      <c r="H11" s="32"/>
      <c r="I11" s="140"/>
      <c r="J11" s="140"/>
      <c r="K11" s="140"/>
      <c r="L11" s="140"/>
      <c r="M11" s="140"/>
      <c r="N11" s="140"/>
    </row>
    <row r="12" spans="1:14" x14ac:dyDescent="0.25">
      <c r="A12" s="13">
        <v>134019</v>
      </c>
      <c r="B12" s="14" t="s">
        <v>13</v>
      </c>
      <c r="C12" s="14" t="s">
        <v>29</v>
      </c>
      <c r="D12" s="14" t="s">
        <v>16</v>
      </c>
      <c r="E12" s="14" t="s">
        <v>30</v>
      </c>
      <c r="F12" s="95">
        <v>30</v>
      </c>
      <c r="G12" s="99">
        <v>83.4</v>
      </c>
      <c r="H12" s="16">
        <v>91</v>
      </c>
      <c r="I12" s="95">
        <v>178</v>
      </c>
      <c r="J12" s="95">
        <v>222</v>
      </c>
      <c r="K12" s="95">
        <v>80.2</v>
      </c>
      <c r="L12" s="95">
        <v>148</v>
      </c>
      <c r="M12" s="95">
        <v>171</v>
      </c>
      <c r="N12" s="151">
        <v>86.5</v>
      </c>
    </row>
    <row r="13" spans="1:14" x14ac:dyDescent="0.25">
      <c r="A13" s="18">
        <v>134019</v>
      </c>
      <c r="B13" s="10" t="s">
        <v>13</v>
      </c>
      <c r="C13" s="10" t="s">
        <v>29</v>
      </c>
      <c r="D13" s="10" t="s">
        <v>17</v>
      </c>
      <c r="E13" s="10" t="s">
        <v>31</v>
      </c>
      <c r="F13" s="93">
        <v>30</v>
      </c>
      <c r="G13" s="100">
        <v>81.5</v>
      </c>
      <c r="H13" s="12">
        <v>92.2</v>
      </c>
      <c r="I13" s="93">
        <v>77</v>
      </c>
      <c r="J13" s="93">
        <v>98</v>
      </c>
      <c r="K13" s="93">
        <v>78.599999999999994</v>
      </c>
      <c r="L13" s="93">
        <v>59</v>
      </c>
      <c r="M13" s="93">
        <v>70</v>
      </c>
      <c r="N13" s="152">
        <v>84.3</v>
      </c>
    </row>
    <row r="14" spans="1:14" x14ac:dyDescent="0.25">
      <c r="A14" s="18">
        <v>134019</v>
      </c>
      <c r="B14" s="10" t="s">
        <v>13</v>
      </c>
      <c r="C14" s="10" t="s">
        <v>29</v>
      </c>
      <c r="D14" s="10" t="s">
        <v>18</v>
      </c>
      <c r="E14" s="10" t="s">
        <v>31</v>
      </c>
      <c r="F14" s="93">
        <v>30</v>
      </c>
      <c r="G14" s="108">
        <v>86.7</v>
      </c>
      <c r="H14" s="12">
        <v>85.8</v>
      </c>
      <c r="I14" s="93">
        <v>45</v>
      </c>
      <c r="J14" s="93">
        <v>54</v>
      </c>
      <c r="K14" s="93">
        <v>83.3</v>
      </c>
      <c r="L14" s="93">
        <v>45</v>
      </c>
      <c r="M14" s="93">
        <v>50</v>
      </c>
      <c r="N14" s="152">
        <v>90</v>
      </c>
    </row>
    <row r="15" spans="1:14" x14ac:dyDescent="0.25">
      <c r="A15" s="18">
        <v>134019</v>
      </c>
      <c r="B15" s="10" t="s">
        <v>13</v>
      </c>
      <c r="C15" s="10" t="s">
        <v>29</v>
      </c>
      <c r="D15" s="10" t="s">
        <v>19</v>
      </c>
      <c r="E15" s="10" t="s">
        <v>31</v>
      </c>
      <c r="F15" s="93">
        <v>30</v>
      </c>
      <c r="G15" s="100">
        <v>73.7</v>
      </c>
      <c r="H15" s="12">
        <v>84.7</v>
      </c>
      <c r="I15" s="93">
        <v>29</v>
      </c>
      <c r="J15" s="93">
        <v>42</v>
      </c>
      <c r="K15" s="93">
        <v>69</v>
      </c>
      <c r="L15" s="93">
        <v>18</v>
      </c>
      <c r="M15" s="93">
        <v>23</v>
      </c>
      <c r="N15" s="152">
        <v>78.3</v>
      </c>
    </row>
    <row r="16" spans="1:14" x14ac:dyDescent="0.25">
      <c r="A16" s="18">
        <v>134019</v>
      </c>
      <c r="B16" s="10" t="s">
        <v>13</v>
      </c>
      <c r="C16" s="10" t="s">
        <v>29</v>
      </c>
      <c r="D16" s="10" t="s">
        <v>20</v>
      </c>
      <c r="E16" s="10" t="s">
        <v>31</v>
      </c>
      <c r="F16" s="93">
        <v>30</v>
      </c>
      <c r="G16" s="108">
        <v>94.4</v>
      </c>
      <c r="H16" s="12">
        <v>90.5</v>
      </c>
      <c r="I16" s="93">
        <v>25</v>
      </c>
      <c r="J16" s="93">
        <v>26</v>
      </c>
      <c r="K16" s="93">
        <v>96.2</v>
      </c>
      <c r="L16" s="93">
        <v>25</v>
      </c>
      <c r="M16" s="93">
        <v>27</v>
      </c>
      <c r="N16" s="152">
        <v>92.6</v>
      </c>
    </row>
    <row r="17" spans="1:14" x14ac:dyDescent="0.25">
      <c r="A17" s="18">
        <v>134019</v>
      </c>
      <c r="B17" s="10" t="s">
        <v>13</v>
      </c>
      <c r="C17" s="10" t="s">
        <v>29</v>
      </c>
      <c r="D17" s="10" t="s">
        <v>21</v>
      </c>
      <c r="E17" s="10" t="s">
        <v>31</v>
      </c>
      <c r="F17" s="93">
        <v>30</v>
      </c>
      <c r="G17" s="100">
        <v>70.900000000000006</v>
      </c>
      <c r="H17" s="12">
        <v>78.3</v>
      </c>
      <c r="I17" s="93">
        <v>20</v>
      </c>
      <c r="J17" s="93">
        <v>30</v>
      </c>
      <c r="K17" s="93">
        <v>66.7</v>
      </c>
      <c r="L17" s="93">
        <v>12</v>
      </c>
      <c r="M17" s="93">
        <v>16</v>
      </c>
      <c r="N17" s="152">
        <v>75</v>
      </c>
    </row>
    <row r="18" spans="1:14" x14ac:dyDescent="0.25">
      <c r="A18" s="18">
        <v>134019</v>
      </c>
      <c r="B18" s="10" t="s">
        <v>13</v>
      </c>
      <c r="C18" s="10" t="s">
        <v>29</v>
      </c>
      <c r="D18" s="10" t="s">
        <v>22</v>
      </c>
      <c r="E18" s="10" t="s">
        <v>31</v>
      </c>
      <c r="F18" s="93">
        <v>30</v>
      </c>
      <c r="G18" s="100">
        <v>86.3</v>
      </c>
      <c r="H18" s="12">
        <v>89.6</v>
      </c>
      <c r="I18" s="93">
        <v>132</v>
      </c>
      <c r="J18" s="93">
        <v>160</v>
      </c>
      <c r="K18" s="93">
        <v>82.5</v>
      </c>
      <c r="L18" s="93">
        <v>108</v>
      </c>
      <c r="M18" s="93">
        <v>120</v>
      </c>
      <c r="N18" s="152">
        <v>90</v>
      </c>
    </row>
    <row r="19" spans="1:14" ht="15.75" thickBot="1" x14ac:dyDescent="0.3">
      <c r="A19" s="21">
        <v>134019</v>
      </c>
      <c r="B19" s="22" t="s">
        <v>13</v>
      </c>
      <c r="C19" s="22" t="s">
        <v>29</v>
      </c>
      <c r="D19" s="22" t="s">
        <v>23</v>
      </c>
      <c r="E19" s="22" t="s">
        <v>31</v>
      </c>
      <c r="F19" s="98">
        <v>30</v>
      </c>
      <c r="G19" s="101">
        <v>79</v>
      </c>
      <c r="H19" s="24">
        <v>81</v>
      </c>
      <c r="I19" s="98">
        <v>27</v>
      </c>
      <c r="J19" s="98">
        <v>40</v>
      </c>
      <c r="K19" s="98">
        <v>67.5</v>
      </c>
      <c r="L19" s="98">
        <v>19</v>
      </c>
      <c r="M19" s="98">
        <v>21</v>
      </c>
      <c r="N19" s="153">
        <v>90.5</v>
      </c>
    </row>
  </sheetData>
  <mergeCells count="4">
    <mergeCell ref="E1:E2"/>
    <mergeCell ref="F1:F2"/>
    <mergeCell ref="I1:K1"/>
    <mergeCell ref="L1:N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RD Mth</vt:lpstr>
      <vt:lpstr>ScSSCw</vt:lpstr>
      <vt:lpstr>ELProgress</vt:lpstr>
      <vt:lpstr>QSCS</vt:lpstr>
      <vt:lpstr>Post Secondary Readiness</vt:lpstr>
      <vt:lpstr>Graduation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Grein, Bill - District Assessment Coordinator</dc:creator>
  <cp:lastModifiedBy>Egan, Becky - Secretary, Central Office</cp:lastModifiedBy>
  <cp:lastPrinted>2022-10-16T17:20:57Z</cp:lastPrinted>
  <dcterms:created xsi:type="dcterms:W3CDTF">2022-10-16T14:30:55Z</dcterms:created>
  <dcterms:modified xsi:type="dcterms:W3CDTF">2022-11-10T14:40:42Z</dcterms:modified>
</cp:coreProperties>
</file>