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kyengineeringmepcom-my.sharepoint.com/personal/wesley_skyengineeringmep_com/Documents/Shared Drive/1 - Project Folder/20-094 Todd County Schools -2021 Upgrade/Contractor Payment/"/>
    </mc:Choice>
  </mc:AlternateContent>
  <xr:revisionPtr revIDLastSave="123" documentId="8_{D93A815E-2D6E-4CFB-A021-CADD8C3587F8}" xr6:coauthVersionLast="47" xr6:coauthVersionMax="47" xr10:uidLastSave="{165A5C38-836E-47C5-BD34-339638702F96}"/>
  <bookViews>
    <workbookView xWindow="16530" yWindow="570" windowWidth="14850" windowHeight="2259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5" i="1" l="1"/>
  <c r="H14" i="1"/>
  <c r="H13" i="1"/>
  <c r="H12" i="1"/>
  <c r="H11" i="1" l="1"/>
  <c r="H10" i="1"/>
  <c r="H9" i="1" l="1"/>
  <c r="F17" i="1"/>
  <c r="E17" i="1"/>
  <c r="D17" i="1"/>
  <c r="F19" i="1"/>
  <c r="E19" i="1"/>
  <c r="D19" i="1"/>
  <c r="C5" i="1" l="1"/>
  <c r="H8" i="1" l="1"/>
  <c r="G19" i="1" l="1"/>
  <c r="C19" i="1"/>
  <c r="H5" i="1"/>
  <c r="G17" i="1" l="1"/>
  <c r="C17" i="1"/>
  <c r="H17" i="1" l="1"/>
  <c r="H19" i="1"/>
</calcChain>
</file>

<file path=xl/sharedStrings.xml><?xml version="1.0" encoding="utf-8"?>
<sst xmlns="http://schemas.openxmlformats.org/spreadsheetml/2006/main" count="47" uniqueCount="28">
  <si>
    <t>Remaining</t>
  </si>
  <si>
    <t xml:space="preserve">Payment </t>
  </si>
  <si>
    <t>Generations</t>
  </si>
  <si>
    <t>Contractor</t>
  </si>
  <si>
    <t>Change Orders</t>
  </si>
  <si>
    <t>Total</t>
  </si>
  <si>
    <t>Date</t>
  </si>
  <si>
    <t>If any</t>
  </si>
  <si>
    <t>Total Invoiced</t>
  </si>
  <si>
    <t>Total Contract</t>
  </si>
  <si>
    <t>PO Numbers</t>
  </si>
  <si>
    <t>Main General</t>
  </si>
  <si>
    <t>BG  21-060  TODD COUNTY:  Horizon Academy</t>
  </si>
  <si>
    <t>GPS Units (TES)</t>
  </si>
  <si>
    <t>Low Volt (BCS)</t>
  </si>
  <si>
    <t>Baylor</t>
  </si>
  <si>
    <t>GRAF</t>
  </si>
  <si>
    <t>Supplier</t>
  </si>
  <si>
    <t>G1</t>
  </si>
  <si>
    <t>--</t>
  </si>
  <si>
    <t>G2</t>
  </si>
  <si>
    <t>G3</t>
  </si>
  <si>
    <t>---</t>
  </si>
  <si>
    <t>G4</t>
  </si>
  <si>
    <t>G5</t>
  </si>
  <si>
    <t>G6</t>
  </si>
  <si>
    <t>G7</t>
  </si>
  <si>
    <t>G8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</si>
</sst>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sz val="1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medium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/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double">
        <color auto="1"/>
      </bottom>
      <diagonal/>
    </border>
    <border>
      <left style="double">
        <color auto="1"/>
      </left>
      <right style="hair">
        <color auto="1"/>
      </right>
      <top style="double">
        <color auto="1"/>
      </top>
      <bottom/>
      <diagonal/>
    </border>
    <border>
      <left style="hair">
        <color auto="1"/>
      </left>
      <right style="hair">
        <color auto="1"/>
      </right>
      <top style="double">
        <color auto="1"/>
      </top>
      <bottom/>
      <diagonal/>
    </border>
    <border>
      <left style="hair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double">
        <color auto="1"/>
      </right>
      <top/>
      <bottom/>
      <diagonal/>
    </border>
    <border>
      <left/>
      <right style="hair">
        <color auto="1"/>
      </right>
      <top style="double">
        <color auto="1"/>
      </top>
      <bottom/>
      <diagonal/>
    </border>
    <border>
      <left/>
      <right style="hair">
        <color auto="1"/>
      </right>
      <top/>
      <bottom/>
      <diagonal/>
    </border>
    <border>
      <left style="double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double">
        <color auto="1"/>
      </right>
      <top/>
      <bottom style="hair">
        <color auto="1"/>
      </bottom>
      <diagonal/>
    </border>
    <border>
      <left style="double">
        <color auto="1"/>
      </left>
      <right style="hair">
        <color auto="1"/>
      </right>
      <top style="medium">
        <color auto="1"/>
      </top>
      <bottom/>
      <diagonal/>
    </border>
    <border>
      <left/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double">
        <color auto="1"/>
      </right>
      <top style="medium">
        <color auto="1"/>
      </top>
      <bottom/>
      <diagonal/>
    </border>
    <border>
      <left style="double">
        <color auto="1"/>
      </left>
      <right style="hair">
        <color auto="1"/>
      </right>
      <top/>
      <bottom style="medium">
        <color auto="1"/>
      </bottom>
      <diagonal/>
    </border>
    <border>
      <left/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double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164" fontId="0" fillId="2" borderId="0" xfId="0" applyNumberFormat="1" applyFill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164" fontId="0" fillId="3" borderId="2" xfId="0" applyNumberFormat="1" applyFill="1" applyBorder="1" applyAlignment="1">
      <alignment horizontal="center"/>
    </xf>
    <xf numFmtId="164" fontId="0" fillId="3" borderId="8" xfId="0" applyNumberFormat="1" applyFill="1" applyBorder="1" applyAlignment="1">
      <alignment horizontal="center"/>
    </xf>
    <xf numFmtId="0" fontId="0" fillId="3" borderId="21" xfId="0" applyFill="1" applyBorder="1" applyAlignment="1">
      <alignment horizontal="center"/>
    </xf>
    <xf numFmtId="0" fontId="0" fillId="3" borderId="22" xfId="0" applyFill="1" applyBorder="1" applyAlignment="1">
      <alignment horizontal="center"/>
    </xf>
    <xf numFmtId="0" fontId="0" fillId="3" borderId="23" xfId="0" applyFill="1" applyBorder="1" applyAlignment="1">
      <alignment horizontal="center"/>
    </xf>
    <xf numFmtId="0" fontId="0" fillId="3" borderId="2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64" fontId="0" fillId="2" borderId="3" xfId="0" applyNumberFormat="1" applyFill="1" applyBorder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0" fontId="0" fillId="5" borderId="25" xfId="0" applyFill="1" applyBorder="1" applyAlignment="1">
      <alignment horizontal="center"/>
    </xf>
    <xf numFmtId="0" fontId="0" fillId="5" borderId="26" xfId="0" applyFill="1" applyBorder="1" applyAlignment="1">
      <alignment horizontal="center"/>
    </xf>
    <xf numFmtId="0" fontId="0" fillId="5" borderId="27" xfId="0" applyFill="1" applyBorder="1" applyAlignment="1">
      <alignment horizontal="center"/>
    </xf>
    <xf numFmtId="0" fontId="0" fillId="5" borderId="28" xfId="0" applyFill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0" fillId="4" borderId="19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0" fillId="4" borderId="15" xfId="0" applyFill="1" applyBorder="1" applyAlignment="1">
      <alignment horizontal="center"/>
    </xf>
    <xf numFmtId="0" fontId="0" fillId="4" borderId="16" xfId="0" applyFill="1" applyBorder="1" applyAlignment="1">
      <alignment horizontal="center"/>
    </xf>
    <xf numFmtId="0" fontId="0" fillId="4" borderId="20" xfId="0" applyFill="1" applyBorder="1" applyAlignment="1">
      <alignment horizontal="center"/>
    </xf>
    <xf numFmtId="0" fontId="0" fillId="4" borderId="17" xfId="0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0" fillId="4" borderId="18" xfId="0" applyFill="1" applyBorder="1" applyAlignment="1">
      <alignment horizontal="center"/>
    </xf>
    <xf numFmtId="164" fontId="2" fillId="2" borderId="6" xfId="0" applyNumberFormat="1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164" fontId="2" fillId="3" borderId="2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164" fontId="2" fillId="3" borderId="11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1" fillId="2" borderId="0" xfId="0" applyFont="1" applyFill="1"/>
    <xf numFmtId="0" fontId="4" fillId="3" borderId="7" xfId="0" applyFont="1" applyFill="1" applyBorder="1" applyAlignment="1">
      <alignment horizontal="center"/>
    </xf>
    <xf numFmtId="14" fontId="4" fillId="3" borderId="4" xfId="0" applyNumberFormat="1" applyFont="1" applyFill="1" applyBorder="1" applyAlignment="1">
      <alignment horizontal="center"/>
    </xf>
    <xf numFmtId="164" fontId="4" fillId="3" borderId="2" xfId="0" applyNumberFormat="1" applyFont="1" applyFill="1" applyBorder="1" applyAlignment="1">
      <alignment horizontal="center"/>
    </xf>
    <xf numFmtId="164" fontId="4" fillId="3" borderId="8" xfId="0" applyNumberFormat="1" applyFont="1" applyFill="1" applyBorder="1" applyAlignment="1">
      <alignment horizontal="center"/>
    </xf>
    <xf numFmtId="164" fontId="2" fillId="2" borderId="3" xfId="0" applyNumberFormat="1" applyFont="1" applyFill="1" applyBorder="1" applyAlignment="1">
      <alignment horizontal="center"/>
    </xf>
    <xf numFmtId="0" fontId="5" fillId="2" borderId="29" xfId="0" applyFont="1" applyFill="1" applyBorder="1" applyAlignment="1">
      <alignment horizontal="center"/>
    </xf>
    <xf numFmtId="0" fontId="5" fillId="2" borderId="30" xfId="0" applyFont="1" applyFill="1" applyBorder="1" applyAlignment="1">
      <alignment horizontal="center"/>
    </xf>
    <xf numFmtId="0" fontId="5" fillId="2" borderId="31" xfId="0" applyFont="1" applyFill="1" applyBorder="1" applyAlignment="1">
      <alignment horizontal="center"/>
    </xf>
    <xf numFmtId="0" fontId="5" fillId="2" borderId="32" xfId="0" applyFont="1" applyFill="1" applyBorder="1" applyAlignment="1">
      <alignment horizontal="center"/>
    </xf>
    <xf numFmtId="0" fontId="2" fillId="6" borderId="7" xfId="0" applyFont="1" applyFill="1" applyBorder="1" applyAlignment="1">
      <alignment horizontal="center"/>
    </xf>
    <xf numFmtId="14" fontId="2" fillId="6" borderId="4" xfId="0" applyNumberFormat="1" applyFont="1" applyFill="1" applyBorder="1" applyAlignment="1">
      <alignment horizontal="center"/>
    </xf>
    <xf numFmtId="164" fontId="4" fillId="3" borderId="4" xfId="0" quotePrefix="1" applyNumberFormat="1" applyFont="1" applyFill="1" applyBorder="1" applyAlignment="1">
      <alignment horizontal="center"/>
    </xf>
    <xf numFmtId="164" fontId="6" fillId="6" borderId="2" xfId="0" applyNumberFormat="1" applyFont="1" applyFill="1" applyBorder="1" applyAlignment="1">
      <alignment horizontal="center"/>
    </xf>
    <xf numFmtId="164" fontId="6" fillId="6" borderId="8" xfId="0" applyNumberFormat="1" applyFont="1" applyFill="1" applyBorder="1" applyAlignment="1">
      <alignment horizontal="center"/>
    </xf>
    <xf numFmtId="164" fontId="2" fillId="6" borderId="12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64" fontId="4" fillId="3" borderId="4" xfId="0" applyNumberFormat="1" applyFont="1" applyFill="1" applyBorder="1" applyAlignment="1">
      <alignment horizontal="center"/>
    </xf>
    <xf numFmtId="164" fontId="7" fillId="3" borderId="8" xfId="0" applyNumberFormat="1" applyFont="1" applyFill="1" applyBorder="1" applyAlignment="1">
      <alignment horizontal="center"/>
    </xf>
    <xf numFmtId="164" fontId="2" fillId="6" borderId="4" xfId="0" quotePrefix="1" applyNumberFormat="1" applyFont="1" applyFill="1" applyBorder="1" applyAlignment="1">
      <alignment horizontal="center"/>
    </xf>
    <xf numFmtId="164" fontId="6" fillId="6" borderId="4" xfId="0" quotePrefix="1" applyNumberFormat="1" applyFont="1" applyFill="1" applyBorder="1" applyAlignment="1">
      <alignment horizontal="center"/>
    </xf>
    <xf numFmtId="164" fontId="7" fillId="3" borderId="4" xfId="0" quotePrefix="1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0"/>
  <sheetViews>
    <sheetView tabSelected="1" topLeftCell="B1" workbookViewId="0">
      <selection activeCell="F29" sqref="F29"/>
    </sheetView>
  </sheetViews>
  <sheetFormatPr defaultRowHeight="15" x14ac:dyDescent="0.25"/>
  <cols>
    <col min="1" max="1" width="19.140625" style="2" customWidth="1"/>
    <col min="2" max="2" width="17.140625" style="2" customWidth="1"/>
    <col min="3" max="3" width="21.85546875" style="2" customWidth="1"/>
    <col min="4" max="4" width="12.7109375" style="2" bestFit="1" customWidth="1"/>
    <col min="5" max="5" width="14.28515625" style="2" bestFit="1" customWidth="1"/>
    <col min="6" max="6" width="14.42578125" style="2" bestFit="1" customWidth="1"/>
    <col min="7" max="8" width="18.5703125" style="2" customWidth="1"/>
    <col min="9" max="16384" width="9.140625" style="1"/>
  </cols>
  <sheetData>
    <row r="1" spans="1:8" ht="19.5" thickBot="1" x14ac:dyDescent="0.35">
      <c r="A1" s="39" t="s">
        <v>12</v>
      </c>
    </row>
    <row r="2" spans="1:8" ht="15.75" thickTop="1" x14ac:dyDescent="0.25">
      <c r="A2" s="20" t="s">
        <v>1</v>
      </c>
      <c r="B2" s="21" t="s">
        <v>6</v>
      </c>
      <c r="C2" s="22" t="s">
        <v>11</v>
      </c>
      <c r="D2" s="21" t="s">
        <v>17</v>
      </c>
      <c r="E2" s="21" t="s">
        <v>17</v>
      </c>
      <c r="F2" s="21" t="s">
        <v>17</v>
      </c>
      <c r="G2" s="23" t="s">
        <v>4</v>
      </c>
      <c r="H2" s="24" t="s">
        <v>5</v>
      </c>
    </row>
    <row r="3" spans="1:8" ht="15.75" thickBot="1" x14ac:dyDescent="0.3">
      <c r="A3" s="25" t="s">
        <v>2</v>
      </c>
      <c r="B3" s="26"/>
      <c r="C3" s="27" t="s">
        <v>3</v>
      </c>
      <c r="D3" s="26"/>
      <c r="E3" s="26"/>
      <c r="F3" s="26"/>
      <c r="G3" s="28" t="s">
        <v>7</v>
      </c>
      <c r="H3" s="29"/>
    </row>
    <row r="4" spans="1:8" ht="15.75" thickBot="1" x14ac:dyDescent="0.3">
      <c r="A4" s="16"/>
      <c r="B4" s="17"/>
      <c r="C4" s="18" t="s">
        <v>16</v>
      </c>
      <c r="D4" s="17" t="s">
        <v>15</v>
      </c>
      <c r="E4" s="17" t="s">
        <v>14</v>
      </c>
      <c r="F4" s="17" t="s">
        <v>13</v>
      </c>
      <c r="G4" s="18"/>
      <c r="H4" s="19"/>
    </row>
    <row r="5" spans="1:8" ht="18.75" x14ac:dyDescent="0.3">
      <c r="A5" s="13" t="s">
        <v>9</v>
      </c>
      <c r="B5" s="14"/>
      <c r="C5" s="31">
        <f>103361.11-F5-E5-D5</f>
        <v>58909.820000000007</v>
      </c>
      <c r="D5" s="45">
        <v>7957</v>
      </c>
      <c r="E5" s="45">
        <v>26494.29</v>
      </c>
      <c r="F5" s="45">
        <v>10000</v>
      </c>
      <c r="G5" s="15"/>
      <c r="H5" s="30">
        <f>SUM(C5:G5)</f>
        <v>103361.11000000002</v>
      </c>
    </row>
    <row r="6" spans="1:8" ht="15.75" thickBot="1" x14ac:dyDescent="0.3">
      <c r="A6" s="46" t="s">
        <v>10</v>
      </c>
      <c r="B6" s="47"/>
      <c r="C6" s="48"/>
      <c r="D6" s="47">
        <v>10009106</v>
      </c>
      <c r="E6" s="47">
        <v>10009107</v>
      </c>
      <c r="F6" s="47">
        <v>10009108</v>
      </c>
      <c r="G6" s="48"/>
      <c r="H6" s="49"/>
    </row>
    <row r="7" spans="1:8" x14ac:dyDescent="0.25">
      <c r="A7" s="9"/>
      <c r="B7" s="10"/>
      <c r="C7" s="11"/>
      <c r="D7" s="10"/>
      <c r="E7" s="10"/>
      <c r="F7" s="10"/>
      <c r="G7" s="11"/>
      <c r="H7" s="12"/>
    </row>
    <row r="8" spans="1:8" s="40" customFormat="1" ht="15.75" x14ac:dyDescent="0.25">
      <c r="A8" s="41" t="s">
        <v>18</v>
      </c>
      <c r="B8" s="42">
        <v>44351</v>
      </c>
      <c r="C8" s="43">
        <v>6144.26</v>
      </c>
      <c r="D8" s="52" t="s">
        <v>19</v>
      </c>
      <c r="E8" s="52" t="s">
        <v>19</v>
      </c>
      <c r="F8" s="52" t="s">
        <v>19</v>
      </c>
      <c r="G8" s="43"/>
      <c r="H8" s="44">
        <f>SUM(C8:G8)</f>
        <v>6144.26</v>
      </c>
    </row>
    <row r="9" spans="1:8" ht="15.75" x14ac:dyDescent="0.25">
      <c r="A9" s="41" t="s">
        <v>20</v>
      </c>
      <c r="B9" s="42">
        <v>44373</v>
      </c>
      <c r="C9" s="43">
        <v>7470</v>
      </c>
      <c r="D9" s="52">
        <v>5571</v>
      </c>
      <c r="E9" s="52">
        <v>18232.11</v>
      </c>
      <c r="F9" s="52">
        <v>10000</v>
      </c>
      <c r="G9" s="43"/>
      <c r="H9" s="44">
        <f>SUM(C9:G9)</f>
        <v>41273.11</v>
      </c>
    </row>
    <row r="10" spans="1:8" ht="15.75" x14ac:dyDescent="0.25">
      <c r="A10" s="41" t="s">
        <v>21</v>
      </c>
      <c r="B10" s="42">
        <v>44404</v>
      </c>
      <c r="C10" s="43">
        <v>18398.13</v>
      </c>
      <c r="D10" s="52">
        <v>2386</v>
      </c>
      <c r="E10" s="52" t="s">
        <v>22</v>
      </c>
      <c r="F10" s="52" t="s">
        <v>22</v>
      </c>
      <c r="G10" s="43"/>
      <c r="H10" s="44">
        <f>SUM(C10:G10)</f>
        <v>20784.13</v>
      </c>
    </row>
    <row r="11" spans="1:8" ht="15.75" x14ac:dyDescent="0.25">
      <c r="A11" s="41" t="s">
        <v>23</v>
      </c>
      <c r="B11" s="42">
        <v>44440</v>
      </c>
      <c r="C11" s="56">
        <v>16689.28</v>
      </c>
      <c r="D11" s="52" t="s">
        <v>22</v>
      </c>
      <c r="E11" s="57">
        <v>6625.84</v>
      </c>
      <c r="F11" s="61" t="s">
        <v>22</v>
      </c>
      <c r="G11" s="56"/>
      <c r="H11" s="58">
        <f>SUM(C11:E11)</f>
        <v>23315.119999999999</v>
      </c>
    </row>
    <row r="12" spans="1:8" ht="15.75" x14ac:dyDescent="0.25">
      <c r="A12" s="41" t="s">
        <v>24</v>
      </c>
      <c r="B12" s="42">
        <v>44469</v>
      </c>
      <c r="C12" s="56">
        <v>1349.99</v>
      </c>
      <c r="D12" s="52" t="s">
        <v>22</v>
      </c>
      <c r="E12" s="52" t="s">
        <v>22</v>
      </c>
      <c r="F12" s="61" t="s">
        <v>22</v>
      </c>
      <c r="G12" s="56"/>
      <c r="H12" s="58">
        <f>SUM(C12:E12)</f>
        <v>1349.99</v>
      </c>
    </row>
    <row r="13" spans="1:8" ht="15.75" x14ac:dyDescent="0.25">
      <c r="A13" s="41" t="s">
        <v>25</v>
      </c>
      <c r="B13" s="42">
        <v>44505</v>
      </c>
      <c r="C13" s="52" t="s">
        <v>22</v>
      </c>
      <c r="D13" s="52" t="s">
        <v>22</v>
      </c>
      <c r="E13" s="52">
        <v>1636.34</v>
      </c>
      <c r="F13" s="61" t="s">
        <v>22</v>
      </c>
      <c r="G13" s="56"/>
      <c r="H13" s="58">
        <f>SUM(C13:E13)</f>
        <v>1636.34</v>
      </c>
    </row>
    <row r="14" spans="1:8" ht="15.75" x14ac:dyDescent="0.25">
      <c r="A14" s="41" t="s">
        <v>26</v>
      </c>
      <c r="B14" s="42">
        <v>44637</v>
      </c>
      <c r="C14" s="56">
        <v>2780.65</v>
      </c>
      <c r="D14" s="52" t="s">
        <v>22</v>
      </c>
      <c r="E14" s="52" t="s">
        <v>22</v>
      </c>
      <c r="F14" s="61" t="s">
        <v>22</v>
      </c>
      <c r="G14" s="56"/>
      <c r="H14" s="58">
        <f>SUM(C14:E14)</f>
        <v>2780.65</v>
      </c>
    </row>
    <row r="15" spans="1:8" ht="18.75" x14ac:dyDescent="0.3">
      <c r="A15" s="50" t="s">
        <v>27</v>
      </c>
      <c r="B15" s="51">
        <v>44790</v>
      </c>
      <c r="C15" s="53">
        <v>6076.51</v>
      </c>
      <c r="D15" s="59" t="s">
        <v>22</v>
      </c>
      <c r="E15" s="59" t="s">
        <v>22</v>
      </c>
      <c r="F15" s="60" t="s">
        <v>22</v>
      </c>
      <c r="G15" s="53"/>
      <c r="H15" s="54">
        <f>SUM(C15:E15)</f>
        <v>6076.51</v>
      </c>
    </row>
    <row r="16" spans="1:8" x14ac:dyDescent="0.25">
      <c r="A16" s="4"/>
      <c r="B16" s="5"/>
      <c r="C16" s="6"/>
      <c r="D16" s="5"/>
      <c r="E16" s="5"/>
      <c r="F16" s="5"/>
      <c r="G16" s="7"/>
      <c r="H16" s="8"/>
    </row>
    <row r="17" spans="1:8" ht="18.75" x14ac:dyDescent="0.3">
      <c r="A17" s="34" t="s">
        <v>8</v>
      </c>
      <c r="B17" s="36"/>
      <c r="C17" s="32">
        <f t="shared" ref="C17:H17" si="0">SUM(C8:C16)</f>
        <v>58908.82</v>
      </c>
      <c r="D17" s="32">
        <f t="shared" si="0"/>
        <v>7957</v>
      </c>
      <c r="E17" s="32">
        <f t="shared" si="0"/>
        <v>26494.29</v>
      </c>
      <c r="F17" s="32">
        <f t="shared" si="0"/>
        <v>10000</v>
      </c>
      <c r="G17" s="32">
        <f t="shared" si="0"/>
        <v>0</v>
      </c>
      <c r="H17" s="33">
        <f t="shared" si="0"/>
        <v>103360.10999999999</v>
      </c>
    </row>
    <row r="18" spans="1:8" ht="18.75" x14ac:dyDescent="0.3">
      <c r="A18" s="34"/>
      <c r="B18" s="36"/>
      <c r="C18" s="32"/>
      <c r="D18" s="32"/>
      <c r="E18" s="32"/>
      <c r="F18" s="32"/>
      <c r="G18" s="32"/>
      <c r="H18" s="33"/>
    </row>
    <row r="19" spans="1:8" ht="19.5" thickBot="1" x14ac:dyDescent="0.35">
      <c r="A19" s="37" t="s">
        <v>0</v>
      </c>
      <c r="B19" s="38"/>
      <c r="C19" s="35">
        <f t="shared" ref="C19:H19" si="1">+C5-SUM(C8:C16)</f>
        <v>1.000000000007276</v>
      </c>
      <c r="D19" s="35">
        <f t="shared" si="1"/>
        <v>0</v>
      </c>
      <c r="E19" s="35">
        <f t="shared" si="1"/>
        <v>0</v>
      </c>
      <c r="F19" s="35">
        <f t="shared" si="1"/>
        <v>0</v>
      </c>
      <c r="G19" s="35">
        <f t="shared" si="1"/>
        <v>0</v>
      </c>
      <c r="H19" s="55">
        <f t="shared" si="1"/>
        <v>1.0000000000291038</v>
      </c>
    </row>
    <row r="20" spans="1:8" ht="15.75" thickTop="1" x14ac:dyDescent="0.25">
      <c r="G20" s="3"/>
      <c r="H20" s="3"/>
    </row>
    <row r="21" spans="1:8" x14ac:dyDescent="0.25">
      <c r="G21" s="3"/>
      <c r="H21" s="3"/>
    </row>
    <row r="22" spans="1:8" x14ac:dyDescent="0.25">
      <c r="G22" s="3"/>
      <c r="H22" s="3"/>
    </row>
    <row r="23" spans="1:8" x14ac:dyDescent="0.25">
      <c r="G23" s="3"/>
      <c r="H23" s="3"/>
    </row>
    <row r="24" spans="1:8" x14ac:dyDescent="0.25">
      <c r="G24" s="3"/>
      <c r="H24" s="3"/>
    </row>
    <row r="25" spans="1:8" x14ac:dyDescent="0.25">
      <c r="G25" s="3"/>
      <c r="H25" s="3"/>
    </row>
    <row r="26" spans="1:8" x14ac:dyDescent="0.25">
      <c r="G26" s="3"/>
      <c r="H26" s="3"/>
    </row>
    <row r="27" spans="1:8" x14ac:dyDescent="0.25">
      <c r="G27" s="3"/>
      <c r="H27" s="3"/>
    </row>
    <row r="28" spans="1:8" x14ac:dyDescent="0.25">
      <c r="G28" s="3"/>
      <c r="H28" s="3"/>
    </row>
    <row r="29" spans="1:8" x14ac:dyDescent="0.25">
      <c r="G29" s="3"/>
      <c r="H29" s="3"/>
    </row>
    <row r="30" spans="1:8" x14ac:dyDescent="0.25">
      <c r="G30" s="3"/>
      <c r="H30" s="3"/>
    </row>
  </sheetData>
  <phoneticPr fontId="3" type="noConversion"/>
  <pageMargins left="0.7" right="0.7" top="0.75" bottom="0.75" header="0.3" footer="0.3"/>
  <pageSetup scale="8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Nami Nahid</dc:creator>
  <cp:lastModifiedBy>Nami Nahid</cp:lastModifiedBy>
  <cp:lastPrinted>2016-11-29T15:38:17Z</cp:lastPrinted>
  <dcterms:created xsi:type="dcterms:W3CDTF">2016-06-27T12:25:11Z</dcterms:created>
  <dcterms:modified xsi:type="dcterms:W3CDTF">2022-08-17T12:55:17Z</dcterms:modified>
</cp:coreProperties>
</file>