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amble\Desktop\kelley.gamble@gallatin.kyschools.us\Desktop\Monthly Financials\"/>
    </mc:Choice>
  </mc:AlternateContent>
  <xr:revisionPtr revIDLastSave="0" documentId="8_{FF2A4B2B-9923-41FD-8258-F0F1A75D283F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REVENU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7" i="2"/>
  <c r="C41" i="2"/>
  <c r="H8" i="2"/>
  <c r="H7" i="2"/>
  <c r="F8" i="2"/>
  <c r="B41" i="2" l="1"/>
  <c r="H24" i="2" l="1"/>
  <c r="F10" i="2" l="1"/>
  <c r="H10" i="2"/>
  <c r="G41" i="2" l="1"/>
  <c r="D41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F25" i="2"/>
  <c r="H23" i="2"/>
  <c r="F23" i="2"/>
  <c r="H22" i="2"/>
  <c r="H21" i="2"/>
  <c r="H20" i="2"/>
  <c r="H19" i="2"/>
  <c r="H18" i="2"/>
  <c r="H17" i="2"/>
  <c r="F17" i="2"/>
  <c r="H16" i="2"/>
  <c r="F16" i="2"/>
  <c r="H15" i="2"/>
  <c r="H14" i="2"/>
  <c r="H13" i="2"/>
  <c r="F13" i="2"/>
  <c r="H12" i="2"/>
  <c r="F12" i="2"/>
  <c r="H11" i="2"/>
  <c r="F11" i="2"/>
  <c r="H9" i="2"/>
  <c r="F9" i="2"/>
  <c r="F7" i="2"/>
  <c r="E41" i="2" l="1"/>
  <c r="H41" i="2"/>
  <c r="F41" i="2"/>
</calcChain>
</file>

<file path=xl/sharedStrings.xml><?xml version="1.0" encoding="utf-8"?>
<sst xmlns="http://schemas.openxmlformats.org/spreadsheetml/2006/main" count="54" uniqueCount="50">
  <si>
    <t xml:space="preserve">        GALLATIN COUNTY SCHOOLS</t>
  </si>
  <si>
    <t xml:space="preserve"> </t>
  </si>
  <si>
    <t>Year To</t>
  </si>
  <si>
    <t>Budget</t>
  </si>
  <si>
    <t>Available</t>
  </si>
  <si>
    <t xml:space="preserve">Percent </t>
  </si>
  <si>
    <t>Last Year</t>
  </si>
  <si>
    <t>Over/Under</t>
  </si>
  <si>
    <t>This Month</t>
  </si>
  <si>
    <t>Date</t>
  </si>
  <si>
    <t>To Date</t>
  </si>
  <si>
    <t>TOTALS</t>
  </si>
  <si>
    <t>RECEIPTS</t>
  </si>
  <si>
    <t>Received</t>
  </si>
  <si>
    <t>Description</t>
  </si>
  <si>
    <t>Beginning Balance</t>
  </si>
  <si>
    <t>General Property Tax</t>
  </si>
  <si>
    <t>Delinquent Tax</t>
  </si>
  <si>
    <t>Motor Vehicle Tax</t>
  </si>
  <si>
    <t>Utilities Tax</t>
  </si>
  <si>
    <t>Omitted Property Tax</t>
  </si>
  <si>
    <t>In Lieu of Tax</t>
  </si>
  <si>
    <t>Tuition</t>
  </si>
  <si>
    <t>Interest</t>
  </si>
  <si>
    <t>Building Rental</t>
  </si>
  <si>
    <t>Other Rental</t>
  </si>
  <si>
    <t>Contributions/Donations</t>
  </si>
  <si>
    <t>Reimbursements</t>
  </si>
  <si>
    <t xml:space="preserve">Prior Year Refunds </t>
  </si>
  <si>
    <t>Miscellaneous Revenue</t>
  </si>
  <si>
    <t>SEEK</t>
  </si>
  <si>
    <t>Vocational Transportation</t>
  </si>
  <si>
    <t>Substitute Reimbursement</t>
  </si>
  <si>
    <t>Audit Reimbursement</t>
  </si>
  <si>
    <t>KSB/KSD Transportation Reim</t>
  </si>
  <si>
    <t>National Bd Cert Reim</t>
  </si>
  <si>
    <t>Revenue in Lieu of Taxes/State</t>
  </si>
  <si>
    <t>On Behalf</t>
  </si>
  <si>
    <t>Student Medic</t>
  </si>
  <si>
    <t>Bond Principal Proceeds</t>
  </si>
  <si>
    <t>Fund Transfer</t>
  </si>
  <si>
    <t>Indirect Cost Transfer</t>
  </si>
  <si>
    <t>Loss Comp-Buildings</t>
  </si>
  <si>
    <t>Sale of Equipment</t>
  </si>
  <si>
    <t>Loss Comp-Equipment</t>
  </si>
  <si>
    <t>Sale of Buildings/Equipment</t>
  </si>
  <si>
    <t>OTHER STATE REVENUE</t>
  </si>
  <si>
    <t>PSC Property Tax</t>
  </si>
  <si>
    <t/>
  </si>
  <si>
    <t>FUND 1 FINANCIAL REPORT -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</si>
</sst>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4" fontId="2" fillId="0" borderId="0" xfId="1" applyFont="1"/>
    <xf numFmtId="10" fontId="2" fillId="0" borderId="0" xfId="1" applyNumberFormat="1" applyFont="1"/>
    <xf numFmtId="0" fontId="2" fillId="0" borderId="0" xfId="0" applyFont="1" applyAlignment="1">
      <alignment horizontal="left"/>
    </xf>
    <xf numFmtId="44" fontId="3" fillId="0" borderId="0" xfId="1" applyFont="1"/>
    <xf numFmtId="10" fontId="3" fillId="0" borderId="0" xfId="1" applyNumberFormat="1" applyFont="1"/>
    <xf numFmtId="164" fontId="2" fillId="0" borderId="0" xfId="0" applyNumberFormat="1" applyFont="1"/>
    <xf numFmtId="0" fontId="4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2" zoomScaleNormal="100" workbookViewId="0">
      <selection activeCell="D41" sqref="D41"/>
    </sheetView>
  </sheetViews>
  <sheetFormatPr defaultRowHeight="21" x14ac:dyDescent="0.35"/>
  <cols>
    <col min="1" max="1" width="39.28515625" bestFit="1" customWidth="1"/>
    <col min="2" max="2" width="21.7109375" style="1" bestFit="1" customWidth="1"/>
    <col min="3" max="3" width="24.42578125" bestFit="1" customWidth="1"/>
    <col min="4" max="4" width="24.140625" customWidth="1"/>
    <col min="5" max="5" width="22.7109375" bestFit="1" customWidth="1"/>
    <col min="6" max="6" width="13.7109375" bestFit="1" customWidth="1"/>
    <col min="7" max="7" width="24.42578125" bestFit="1" customWidth="1"/>
    <col min="8" max="8" width="24.28515625" bestFit="1" customWidth="1"/>
  </cols>
  <sheetData>
    <row r="1" spans="1:8" x14ac:dyDescent="0.35">
      <c r="A1" s="1"/>
      <c r="C1" s="1"/>
      <c r="D1" s="2" t="s">
        <v>0</v>
      </c>
      <c r="E1" s="3"/>
      <c r="F1" s="4" t="s">
        <v>1</v>
      </c>
      <c r="G1" s="1"/>
      <c r="H1" s="1"/>
    </row>
    <row r="2" spans="1:8" x14ac:dyDescent="0.35">
      <c r="A2" s="1"/>
      <c r="C2" s="5" t="s">
        <v>1</v>
      </c>
      <c r="D2" s="5" t="s">
        <v>49</v>
      </c>
      <c r="E2" s="5"/>
      <c r="F2" s="4"/>
      <c r="G2" s="5"/>
      <c r="H2" s="1"/>
    </row>
    <row r="3" spans="1:8" x14ac:dyDescent="0.35">
      <c r="A3" s="6" t="s">
        <v>12</v>
      </c>
      <c r="B3" s="6"/>
      <c r="C3" s="6"/>
      <c r="D3" s="13" t="s">
        <v>48</v>
      </c>
      <c r="E3" s="6"/>
      <c r="F3" s="6"/>
      <c r="G3" s="6"/>
      <c r="H3" s="6"/>
    </row>
    <row r="4" spans="1:8" x14ac:dyDescent="0.35">
      <c r="A4" s="6"/>
      <c r="B4" s="6" t="s">
        <v>13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</row>
    <row r="5" spans="1:8" x14ac:dyDescent="0.35">
      <c r="A5" s="6" t="s">
        <v>14</v>
      </c>
      <c r="B5" s="6" t="s">
        <v>8</v>
      </c>
      <c r="C5" s="6" t="s">
        <v>9</v>
      </c>
      <c r="D5" s="6"/>
      <c r="E5" s="6" t="s">
        <v>3</v>
      </c>
      <c r="F5" s="6" t="s">
        <v>13</v>
      </c>
      <c r="G5" s="6" t="s">
        <v>10</v>
      </c>
      <c r="H5" s="6" t="s">
        <v>6</v>
      </c>
    </row>
    <row r="6" spans="1:8" x14ac:dyDescent="0.35">
      <c r="A6" s="1"/>
      <c r="C6" s="1"/>
      <c r="D6" s="1"/>
      <c r="E6" s="1"/>
      <c r="F6" s="1"/>
      <c r="G6" s="1"/>
      <c r="H6" s="1"/>
    </row>
    <row r="7" spans="1:8" x14ac:dyDescent="0.35">
      <c r="A7" s="1" t="s">
        <v>15</v>
      </c>
      <c r="B7" s="7"/>
      <c r="C7" s="12">
        <v>1307429.0900000001</v>
      </c>
      <c r="D7" s="7">
        <v>1307429.0900000001</v>
      </c>
      <c r="E7" s="7">
        <f>D7-C7</f>
        <v>0</v>
      </c>
      <c r="F7" s="8">
        <f>C8/D7</f>
        <v>0</v>
      </c>
      <c r="G7" s="7">
        <v>1328922.22</v>
      </c>
      <c r="H7" s="7">
        <f t="shared" ref="H7:H8" si="0">C7-G7</f>
        <v>-21493.129999999888</v>
      </c>
    </row>
    <row r="8" spans="1:8" x14ac:dyDescent="0.35">
      <c r="A8" s="9" t="s">
        <v>16</v>
      </c>
      <c r="B8" s="7">
        <v>0</v>
      </c>
      <c r="C8" s="7">
        <v>0</v>
      </c>
      <c r="D8" s="7">
        <v>3108694</v>
      </c>
      <c r="E8" s="7">
        <f t="shared" ref="E8:E39" si="1">D8-C8</f>
        <v>3108694</v>
      </c>
      <c r="F8" s="8">
        <f>C9/D8</f>
        <v>0</v>
      </c>
      <c r="G8" s="7">
        <v>0</v>
      </c>
      <c r="H8" s="7">
        <f t="shared" si="0"/>
        <v>0</v>
      </c>
    </row>
    <row r="9" spans="1:8" x14ac:dyDescent="0.35">
      <c r="A9" s="1" t="s">
        <v>17</v>
      </c>
      <c r="B9" s="7">
        <v>0</v>
      </c>
      <c r="C9" s="7">
        <v>0</v>
      </c>
      <c r="D9" s="7">
        <v>69600</v>
      </c>
      <c r="E9" s="7">
        <f t="shared" si="1"/>
        <v>69600</v>
      </c>
      <c r="F9" s="8">
        <f t="shared" ref="F9:F25" si="2">C9/D9</f>
        <v>0</v>
      </c>
      <c r="G9" s="7">
        <v>0</v>
      </c>
      <c r="H9" s="7">
        <f t="shared" ref="H9:H39" si="3">C9-G9</f>
        <v>0</v>
      </c>
    </row>
    <row r="10" spans="1:8" x14ac:dyDescent="0.35">
      <c r="A10" s="1" t="s">
        <v>47</v>
      </c>
      <c r="B10" s="7">
        <v>0</v>
      </c>
      <c r="C10" s="7">
        <v>0</v>
      </c>
      <c r="D10" s="7">
        <v>314431</v>
      </c>
      <c r="E10" s="7">
        <f t="shared" si="1"/>
        <v>314431</v>
      </c>
      <c r="F10" s="8">
        <f t="shared" ref="F10" si="4">C10/D10</f>
        <v>0</v>
      </c>
      <c r="G10" s="7">
        <v>0</v>
      </c>
      <c r="H10" s="7">
        <f t="shared" ref="H10" si="5">C10-G10</f>
        <v>0</v>
      </c>
    </row>
    <row r="11" spans="1:8" x14ac:dyDescent="0.35">
      <c r="A11" s="1" t="s">
        <v>18</v>
      </c>
      <c r="B11" s="7">
        <v>0</v>
      </c>
      <c r="C11" s="7">
        <v>0</v>
      </c>
      <c r="D11" s="7">
        <v>480450</v>
      </c>
      <c r="E11" s="7">
        <f t="shared" si="1"/>
        <v>480450</v>
      </c>
      <c r="F11" s="8">
        <f t="shared" si="2"/>
        <v>0</v>
      </c>
      <c r="G11" s="7">
        <v>0</v>
      </c>
      <c r="H11" s="7">
        <f t="shared" si="3"/>
        <v>0</v>
      </c>
    </row>
    <row r="12" spans="1:8" x14ac:dyDescent="0.35">
      <c r="A12" s="1" t="s">
        <v>19</v>
      </c>
      <c r="B12" s="7">
        <v>180374.58</v>
      </c>
      <c r="C12" s="7">
        <v>180374.58</v>
      </c>
      <c r="D12" s="7">
        <v>1740000</v>
      </c>
      <c r="E12" s="7">
        <f t="shared" si="1"/>
        <v>1559625.42</v>
      </c>
      <c r="F12" s="8">
        <f t="shared" si="2"/>
        <v>0.10366355172413792</v>
      </c>
      <c r="G12" s="7">
        <v>0</v>
      </c>
      <c r="H12" s="7">
        <f t="shared" si="3"/>
        <v>180374.58</v>
      </c>
    </row>
    <row r="13" spans="1:8" x14ac:dyDescent="0.35">
      <c r="A13" s="1" t="s">
        <v>20</v>
      </c>
      <c r="B13" s="7">
        <v>0</v>
      </c>
      <c r="C13" s="7">
        <v>0</v>
      </c>
      <c r="D13" s="7">
        <v>194800</v>
      </c>
      <c r="E13" s="7">
        <f t="shared" si="1"/>
        <v>194800</v>
      </c>
      <c r="F13" s="8">
        <f t="shared" si="2"/>
        <v>0</v>
      </c>
      <c r="G13" s="7">
        <v>0</v>
      </c>
      <c r="H13" s="7">
        <f t="shared" si="3"/>
        <v>0</v>
      </c>
    </row>
    <row r="14" spans="1:8" x14ac:dyDescent="0.35">
      <c r="A14" s="1" t="s">
        <v>21</v>
      </c>
      <c r="B14" s="7">
        <v>0</v>
      </c>
      <c r="C14" s="7">
        <v>0</v>
      </c>
      <c r="D14" s="7">
        <v>53100</v>
      </c>
      <c r="E14" s="7">
        <f t="shared" si="1"/>
        <v>53100</v>
      </c>
      <c r="F14" s="8">
        <v>0</v>
      </c>
      <c r="G14" s="7">
        <v>0</v>
      </c>
      <c r="H14" s="7">
        <f t="shared" si="3"/>
        <v>0</v>
      </c>
    </row>
    <row r="15" spans="1:8" x14ac:dyDescent="0.35">
      <c r="A15" s="1" t="s">
        <v>22</v>
      </c>
      <c r="B15" s="7">
        <v>0</v>
      </c>
      <c r="C15" s="7">
        <v>0</v>
      </c>
      <c r="D15" s="7">
        <v>0</v>
      </c>
      <c r="E15" s="7">
        <f t="shared" si="1"/>
        <v>0</v>
      </c>
      <c r="F15" s="8">
        <v>0</v>
      </c>
      <c r="G15" s="7">
        <v>0</v>
      </c>
      <c r="H15" s="7">
        <f t="shared" si="3"/>
        <v>0</v>
      </c>
    </row>
    <row r="16" spans="1:8" x14ac:dyDescent="0.35">
      <c r="A16" s="1" t="s">
        <v>23</v>
      </c>
      <c r="B16" s="7">
        <v>6813.58</v>
      </c>
      <c r="C16" s="7">
        <v>6813.58</v>
      </c>
      <c r="D16" s="7">
        <v>4080</v>
      </c>
      <c r="E16" s="7">
        <f t="shared" si="1"/>
        <v>-2733.58</v>
      </c>
      <c r="F16" s="8">
        <f t="shared" si="2"/>
        <v>1.6699950980392158</v>
      </c>
      <c r="G16" s="7">
        <v>372.17</v>
      </c>
      <c r="H16" s="7">
        <f t="shared" si="3"/>
        <v>6441.41</v>
      </c>
    </row>
    <row r="17" spans="1:8" x14ac:dyDescent="0.35">
      <c r="A17" s="1" t="s">
        <v>24</v>
      </c>
      <c r="B17" s="7">
        <v>0</v>
      </c>
      <c r="C17" s="7">
        <v>0</v>
      </c>
      <c r="D17" s="7">
        <v>13900</v>
      </c>
      <c r="E17" s="7">
        <f t="shared" si="1"/>
        <v>13900</v>
      </c>
      <c r="F17" s="8">
        <f t="shared" si="2"/>
        <v>0</v>
      </c>
      <c r="G17" s="7">
        <v>0</v>
      </c>
      <c r="H17" s="7">
        <f t="shared" si="3"/>
        <v>0</v>
      </c>
    </row>
    <row r="18" spans="1:8" x14ac:dyDescent="0.35">
      <c r="A18" s="1" t="s">
        <v>25</v>
      </c>
      <c r="B18" s="7">
        <v>0</v>
      </c>
      <c r="C18" s="7">
        <v>0</v>
      </c>
      <c r="D18" s="7">
        <v>0</v>
      </c>
      <c r="E18" s="7">
        <f t="shared" si="1"/>
        <v>0</v>
      </c>
      <c r="F18" s="8">
        <v>0</v>
      </c>
      <c r="G18" s="7">
        <v>0</v>
      </c>
      <c r="H18" s="7">
        <f t="shared" si="3"/>
        <v>0</v>
      </c>
    </row>
    <row r="19" spans="1:8" x14ac:dyDescent="0.35">
      <c r="A19" s="1" t="s">
        <v>26</v>
      </c>
      <c r="B19" s="7">
        <v>0</v>
      </c>
      <c r="C19" s="7">
        <v>0</v>
      </c>
      <c r="D19" s="7">
        <v>0</v>
      </c>
      <c r="E19" s="7">
        <f t="shared" si="1"/>
        <v>0</v>
      </c>
      <c r="F19" s="8">
        <v>0</v>
      </c>
      <c r="G19" s="7">
        <v>0</v>
      </c>
      <c r="H19" s="7">
        <f t="shared" si="3"/>
        <v>0</v>
      </c>
    </row>
    <row r="20" spans="1:8" x14ac:dyDescent="0.35">
      <c r="A20" s="1" t="s">
        <v>27</v>
      </c>
      <c r="B20" s="7">
        <v>2068.62</v>
      </c>
      <c r="C20" s="7">
        <v>2068.62</v>
      </c>
      <c r="D20" s="7">
        <v>4100</v>
      </c>
      <c r="E20" s="7">
        <f t="shared" si="1"/>
        <v>2031.38</v>
      </c>
      <c r="F20" s="8">
        <v>0</v>
      </c>
      <c r="G20" s="7">
        <v>0</v>
      </c>
      <c r="H20" s="7">
        <f t="shared" si="3"/>
        <v>2068.62</v>
      </c>
    </row>
    <row r="21" spans="1:8" x14ac:dyDescent="0.35">
      <c r="A21" s="1" t="s">
        <v>28</v>
      </c>
      <c r="B21" s="7">
        <v>0</v>
      </c>
      <c r="C21" s="7">
        <v>0</v>
      </c>
      <c r="D21" s="7">
        <v>13250</v>
      </c>
      <c r="E21" s="7">
        <f t="shared" si="1"/>
        <v>13250</v>
      </c>
      <c r="F21" s="8">
        <v>0</v>
      </c>
      <c r="G21" s="7">
        <v>0</v>
      </c>
      <c r="H21" s="7">
        <f t="shared" si="3"/>
        <v>0</v>
      </c>
    </row>
    <row r="22" spans="1:8" x14ac:dyDescent="0.35">
      <c r="A22" s="1" t="s">
        <v>29</v>
      </c>
      <c r="B22" s="7">
        <v>0</v>
      </c>
      <c r="C22" s="7">
        <v>0</v>
      </c>
      <c r="D22" s="7">
        <v>0</v>
      </c>
      <c r="E22" s="7">
        <f t="shared" si="1"/>
        <v>0</v>
      </c>
      <c r="F22" s="8">
        <v>0</v>
      </c>
      <c r="G22" s="7">
        <v>0</v>
      </c>
      <c r="H22" s="7">
        <f t="shared" si="3"/>
        <v>0</v>
      </c>
    </row>
    <row r="23" spans="1:8" x14ac:dyDescent="0.35">
      <c r="A23" s="1" t="s">
        <v>30</v>
      </c>
      <c r="B23" s="7">
        <v>495583</v>
      </c>
      <c r="C23" s="7">
        <v>495583</v>
      </c>
      <c r="D23" s="7">
        <v>5947002</v>
      </c>
      <c r="E23" s="7">
        <f t="shared" si="1"/>
        <v>5451419</v>
      </c>
      <c r="F23" s="8">
        <f t="shared" si="2"/>
        <v>8.3333249257356898E-2</v>
      </c>
      <c r="G23" s="7">
        <v>464637</v>
      </c>
      <c r="H23" s="7">
        <f t="shared" si="3"/>
        <v>30946</v>
      </c>
    </row>
    <row r="24" spans="1:8" x14ac:dyDescent="0.35">
      <c r="A24" s="1" t="s">
        <v>46</v>
      </c>
      <c r="B24" s="7">
        <v>0</v>
      </c>
      <c r="C24" s="7">
        <v>0</v>
      </c>
      <c r="D24" s="7"/>
      <c r="E24" s="7">
        <f t="shared" si="1"/>
        <v>0</v>
      </c>
      <c r="F24" s="8"/>
      <c r="G24" s="7">
        <v>0</v>
      </c>
      <c r="H24" s="7">
        <f t="shared" si="3"/>
        <v>0</v>
      </c>
    </row>
    <row r="25" spans="1:8" x14ac:dyDescent="0.35">
      <c r="A25" s="1" t="s">
        <v>31</v>
      </c>
      <c r="B25" s="7">
        <v>0</v>
      </c>
      <c r="C25" s="7">
        <v>0</v>
      </c>
      <c r="D25" s="7">
        <v>18453</v>
      </c>
      <c r="E25" s="7">
        <f t="shared" si="1"/>
        <v>18453</v>
      </c>
      <c r="F25" s="8">
        <f t="shared" si="2"/>
        <v>0</v>
      </c>
      <c r="G25" s="7">
        <v>0</v>
      </c>
      <c r="H25" s="7">
        <f t="shared" si="3"/>
        <v>0</v>
      </c>
    </row>
    <row r="26" spans="1:8" x14ac:dyDescent="0.35">
      <c r="A26" s="1" t="s">
        <v>32</v>
      </c>
      <c r="B26" s="7">
        <v>0</v>
      </c>
      <c r="C26" s="7">
        <v>0</v>
      </c>
      <c r="D26" s="7">
        <v>0</v>
      </c>
      <c r="E26" s="7">
        <f t="shared" si="1"/>
        <v>0</v>
      </c>
      <c r="F26" s="8">
        <v>0</v>
      </c>
      <c r="G26" s="7">
        <v>0</v>
      </c>
      <c r="H26" s="7">
        <f t="shared" si="3"/>
        <v>0</v>
      </c>
    </row>
    <row r="27" spans="1:8" x14ac:dyDescent="0.35">
      <c r="A27" s="1" t="s">
        <v>33</v>
      </c>
      <c r="B27" s="7">
        <v>0</v>
      </c>
      <c r="C27" s="7">
        <v>0</v>
      </c>
      <c r="D27" s="7">
        <v>0</v>
      </c>
      <c r="E27" s="7">
        <f t="shared" si="1"/>
        <v>0</v>
      </c>
      <c r="F27" s="8">
        <v>0</v>
      </c>
      <c r="G27" s="7">
        <v>0</v>
      </c>
      <c r="H27" s="7">
        <f t="shared" si="3"/>
        <v>0</v>
      </c>
    </row>
    <row r="28" spans="1:8" x14ac:dyDescent="0.35">
      <c r="A28" s="1" t="s">
        <v>34</v>
      </c>
      <c r="B28" s="7">
        <v>0</v>
      </c>
      <c r="C28" s="7">
        <v>0</v>
      </c>
      <c r="D28" s="7">
        <v>0</v>
      </c>
      <c r="E28" s="7">
        <f t="shared" si="1"/>
        <v>0</v>
      </c>
      <c r="F28" s="8">
        <v>0</v>
      </c>
      <c r="G28" s="7">
        <v>0</v>
      </c>
      <c r="H28" s="7">
        <f t="shared" si="3"/>
        <v>0</v>
      </c>
    </row>
    <row r="29" spans="1:8" x14ac:dyDescent="0.35">
      <c r="A29" s="1" t="s">
        <v>35</v>
      </c>
      <c r="B29" s="7">
        <v>0</v>
      </c>
      <c r="C29" s="7">
        <v>0</v>
      </c>
      <c r="D29" s="7">
        <v>7249</v>
      </c>
      <c r="E29" s="7">
        <f t="shared" si="1"/>
        <v>7249</v>
      </c>
      <c r="F29" s="8">
        <v>0</v>
      </c>
      <c r="G29" s="7">
        <v>0</v>
      </c>
      <c r="H29" s="7">
        <f t="shared" si="3"/>
        <v>0</v>
      </c>
    </row>
    <row r="30" spans="1:8" x14ac:dyDescent="0.35">
      <c r="A30" s="1" t="s">
        <v>36</v>
      </c>
      <c r="B30" s="7">
        <v>2475.23</v>
      </c>
      <c r="C30" s="7">
        <v>2475.23</v>
      </c>
      <c r="D30" s="7">
        <v>29971.68</v>
      </c>
      <c r="E30" s="7">
        <f t="shared" si="1"/>
        <v>27496.45</v>
      </c>
      <c r="F30" s="8">
        <v>0</v>
      </c>
      <c r="G30" s="7">
        <v>2454.34</v>
      </c>
      <c r="H30" s="7">
        <f t="shared" si="3"/>
        <v>20.889999999999873</v>
      </c>
    </row>
    <row r="31" spans="1:8" x14ac:dyDescent="0.35">
      <c r="A31" s="1" t="s">
        <v>37</v>
      </c>
      <c r="B31" s="7">
        <v>0</v>
      </c>
      <c r="C31" s="7">
        <v>0</v>
      </c>
      <c r="D31" s="7">
        <v>4125152.61</v>
      </c>
      <c r="E31" s="7">
        <f t="shared" si="1"/>
        <v>4125152.61</v>
      </c>
      <c r="F31" s="8">
        <v>0</v>
      </c>
      <c r="G31" s="7">
        <v>0</v>
      </c>
      <c r="H31" s="7">
        <f t="shared" si="3"/>
        <v>0</v>
      </c>
    </row>
    <row r="32" spans="1:8" x14ac:dyDescent="0.35">
      <c r="A32" s="1" t="s">
        <v>38</v>
      </c>
      <c r="B32" s="7">
        <v>1457.51</v>
      </c>
      <c r="C32" s="7">
        <v>1457.51</v>
      </c>
      <c r="D32" s="7">
        <v>115600</v>
      </c>
      <c r="E32" s="7">
        <f t="shared" si="1"/>
        <v>114142.49</v>
      </c>
      <c r="F32" s="8">
        <v>0</v>
      </c>
      <c r="G32" s="7">
        <v>0</v>
      </c>
      <c r="H32" s="7">
        <f t="shared" si="3"/>
        <v>1457.51</v>
      </c>
    </row>
    <row r="33" spans="1:8" x14ac:dyDescent="0.35">
      <c r="A33" s="1" t="s">
        <v>39</v>
      </c>
      <c r="B33" s="7">
        <v>0</v>
      </c>
      <c r="C33" s="7">
        <v>0</v>
      </c>
      <c r="D33" s="7">
        <v>0</v>
      </c>
      <c r="E33" s="7">
        <f t="shared" si="1"/>
        <v>0</v>
      </c>
      <c r="F33" s="8">
        <v>0</v>
      </c>
      <c r="G33" s="7">
        <v>0</v>
      </c>
      <c r="H33" s="7">
        <f t="shared" si="3"/>
        <v>0</v>
      </c>
    </row>
    <row r="34" spans="1:8" x14ac:dyDescent="0.35">
      <c r="A34" s="1" t="s">
        <v>40</v>
      </c>
      <c r="B34" s="7">
        <v>0</v>
      </c>
      <c r="C34" s="7">
        <v>0</v>
      </c>
      <c r="D34" s="7">
        <v>251310</v>
      </c>
      <c r="E34" s="7">
        <f t="shared" si="1"/>
        <v>251310</v>
      </c>
      <c r="F34" s="8">
        <v>0</v>
      </c>
      <c r="G34" s="7">
        <v>0</v>
      </c>
      <c r="H34" s="7">
        <f t="shared" si="3"/>
        <v>0</v>
      </c>
    </row>
    <row r="35" spans="1:8" x14ac:dyDescent="0.35">
      <c r="A35" s="1" t="s">
        <v>41</v>
      </c>
      <c r="B35" s="7">
        <v>0</v>
      </c>
      <c r="C35" s="7">
        <v>0</v>
      </c>
      <c r="D35" s="7">
        <v>141620</v>
      </c>
      <c r="E35" s="7">
        <f t="shared" si="1"/>
        <v>141620</v>
      </c>
      <c r="F35" s="8">
        <v>0</v>
      </c>
      <c r="G35" s="7">
        <v>0</v>
      </c>
      <c r="H35" s="7">
        <f t="shared" si="3"/>
        <v>0</v>
      </c>
    </row>
    <row r="36" spans="1:8" x14ac:dyDescent="0.35">
      <c r="A36" s="1" t="s">
        <v>45</v>
      </c>
      <c r="B36" s="7">
        <v>0</v>
      </c>
      <c r="C36" s="7">
        <v>0</v>
      </c>
      <c r="D36" s="7">
        <v>0</v>
      </c>
      <c r="E36" s="7">
        <f t="shared" si="1"/>
        <v>0</v>
      </c>
      <c r="F36" s="8">
        <v>0</v>
      </c>
      <c r="G36" s="7">
        <v>0</v>
      </c>
      <c r="H36" s="7">
        <f t="shared" si="3"/>
        <v>0</v>
      </c>
    </row>
    <row r="37" spans="1:8" x14ac:dyDescent="0.35">
      <c r="A37" s="1" t="s">
        <v>42</v>
      </c>
      <c r="B37" s="7">
        <v>0</v>
      </c>
      <c r="C37" s="7">
        <v>0</v>
      </c>
      <c r="D37" s="7">
        <v>0</v>
      </c>
      <c r="E37" s="7">
        <f t="shared" si="1"/>
        <v>0</v>
      </c>
      <c r="F37" s="8">
        <v>0</v>
      </c>
      <c r="G37" s="7">
        <v>0</v>
      </c>
      <c r="H37" s="7">
        <f t="shared" si="3"/>
        <v>0</v>
      </c>
    </row>
    <row r="38" spans="1:8" x14ac:dyDescent="0.35">
      <c r="A38" s="1" t="s">
        <v>43</v>
      </c>
      <c r="B38" s="7">
        <v>0</v>
      </c>
      <c r="C38" s="7">
        <v>0</v>
      </c>
      <c r="D38" s="7">
        <v>2040</v>
      </c>
      <c r="E38" s="7">
        <f t="shared" si="1"/>
        <v>2040</v>
      </c>
      <c r="F38" s="8">
        <v>0</v>
      </c>
      <c r="G38" s="7">
        <v>0</v>
      </c>
      <c r="H38" s="7">
        <f t="shared" si="3"/>
        <v>0</v>
      </c>
    </row>
    <row r="39" spans="1:8" x14ac:dyDescent="0.35">
      <c r="A39" s="1" t="s">
        <v>44</v>
      </c>
      <c r="B39" s="7">
        <v>0</v>
      </c>
      <c r="C39" s="7">
        <v>0</v>
      </c>
      <c r="D39" s="7">
        <v>0</v>
      </c>
      <c r="E39" s="7">
        <f t="shared" si="1"/>
        <v>0</v>
      </c>
      <c r="F39" s="8">
        <v>0</v>
      </c>
      <c r="G39" s="7">
        <v>0</v>
      </c>
      <c r="H39" s="7">
        <f t="shared" si="3"/>
        <v>0</v>
      </c>
    </row>
    <row r="40" spans="1:8" x14ac:dyDescent="0.35">
      <c r="A40" s="1"/>
      <c r="B40" s="7"/>
      <c r="C40" s="7"/>
      <c r="D40" s="7"/>
      <c r="E40" s="7"/>
      <c r="F40" s="8"/>
      <c r="G40" s="7"/>
      <c r="H40" s="7"/>
    </row>
    <row r="41" spans="1:8" x14ac:dyDescent="0.35">
      <c r="A41" s="5" t="s">
        <v>11</v>
      </c>
      <c r="B41" s="10">
        <f>SUM(B8:B40)</f>
        <v>688772.52</v>
      </c>
      <c r="C41" s="10">
        <f>SUM(C7:C40)</f>
        <v>1996201.6100000003</v>
      </c>
      <c r="D41" s="10">
        <f>SUM(D7:D40)</f>
        <v>17942232.379999999</v>
      </c>
      <c r="E41" s="10">
        <f>SUM(E7:E40)</f>
        <v>15946030.769999998</v>
      </c>
      <c r="F41" s="11">
        <f>C41/D41</f>
        <v>0.11125714837051957</v>
      </c>
      <c r="G41" s="10">
        <f>SUM(G7:G40)</f>
        <v>1796385.73</v>
      </c>
      <c r="H41" s="10">
        <f>SUM(H7:H40)</f>
        <v>199815.88000000012</v>
      </c>
    </row>
    <row r="42" spans="1:8" x14ac:dyDescent="0.35">
      <c r="A42" s="1"/>
      <c r="C42" s="1"/>
      <c r="D42" s="1"/>
      <c r="E42" s="1"/>
      <c r="F42" s="1"/>
      <c r="G42" s="1"/>
      <c r="H42" s="7"/>
    </row>
    <row r="43" spans="1:8" x14ac:dyDescent="0.35">
      <c r="A43" s="1"/>
      <c r="C43" s="1"/>
      <c r="D43" s="1"/>
      <c r="E43" s="1"/>
      <c r="F43" s="1"/>
      <c r="G43" s="1"/>
      <c r="H43" s="1"/>
    </row>
    <row r="44" spans="1:8" x14ac:dyDescent="0.35">
      <c r="A44" s="1"/>
      <c r="C44" s="1"/>
      <c r="D44" s="1"/>
      <c r="E44" s="1"/>
      <c r="F44" s="1"/>
      <c r="G44" s="1"/>
      <c r="H44" s="1"/>
    </row>
    <row r="45" spans="1:8" x14ac:dyDescent="0.35">
      <c r="A45" s="1"/>
      <c r="C45" s="1"/>
      <c r="D45" s="1"/>
      <c r="E45" s="1"/>
      <c r="F45" s="1"/>
      <c r="G45" s="1"/>
      <c r="H45" s="1"/>
    </row>
    <row r="46" spans="1:8" x14ac:dyDescent="0.35">
      <c r="A46" s="1"/>
      <c r="C46" s="1"/>
      <c r="D46" s="1"/>
      <c r="E46" s="1"/>
      <c r="F46" s="1"/>
      <c r="G46" s="1"/>
      <c r="H46" s="1"/>
    </row>
  </sheetData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Gamble, Kelley</dc:creator>
  <cp:lastModifiedBy>Gamble, Kelley</cp:lastModifiedBy>
  <cp:lastPrinted>2022-08-15T15:42:38Z</cp:lastPrinted>
  <dcterms:created xsi:type="dcterms:W3CDTF">2015-04-06T21:25:02Z</dcterms:created>
  <dcterms:modified xsi:type="dcterms:W3CDTF">2022-08-15T15:42:51Z</dcterms:modified>
</cp:coreProperties>
</file>