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esktop\GCBOE\"/>
    </mc:Choice>
  </mc:AlternateContent>
  <xr:revisionPtr revIDLastSave="0" documentId="8_{DF46C11C-D284-4D01-8788-588D27E16D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I11" i="1"/>
  <c r="J11" i="1" s="1"/>
  <c r="F11" i="1"/>
  <c r="F22" i="1"/>
  <c r="F9" i="1" l="1"/>
  <c r="F10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<sst xmlns="http://schemas.openxmlformats.org/spreadsheetml/2006/main" count="39" uniqueCount="36">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</sst>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B1" zoomScaleNormal="100" workbookViewId="0">
      <selection activeCell="I15" sqref="I15"/>
    </sheetView>
  </sheetViews>
  <sheetFormatPr defaultRowHeight="15" x14ac:dyDescent="0.25"/>
  <cols>
    <col min="1" max="1" width="41" bestFit="1" customWidth="1"/>
    <col min="2" max="2" width="22.710937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86225.89</v>
      </c>
      <c r="C8" s="9">
        <v>415814.34</v>
      </c>
      <c r="D8" s="9">
        <v>4610092.41</v>
      </c>
      <c r="E8" s="9">
        <v>8177528.4800000004</v>
      </c>
      <c r="F8" s="9">
        <f>E8-D8</f>
        <v>3567436.0700000003</v>
      </c>
      <c r="G8" s="10">
        <f>(B8+D8)/E8</f>
        <v>0.57429556026443818</v>
      </c>
      <c r="H8" s="9">
        <v>4310609.17</v>
      </c>
      <c r="I8" s="9">
        <f>D8-H8</f>
        <v>299483.24000000022</v>
      </c>
      <c r="J8" s="5">
        <f>+I8/H8</f>
        <v>6.947585090392229E-2</v>
      </c>
    </row>
    <row r="9" spans="1:10" ht="18.75" x14ac:dyDescent="0.3">
      <c r="A9" s="11" t="s">
        <v>20</v>
      </c>
      <c r="B9" s="12">
        <v>7763.4</v>
      </c>
      <c r="C9" s="9">
        <v>43569.760000000002</v>
      </c>
      <c r="D9" s="9">
        <v>479674.2</v>
      </c>
      <c r="E9" s="9">
        <v>843334.1</v>
      </c>
      <c r="F9" s="9">
        <f t="shared" ref="F9:F22" si="0">E9-D9</f>
        <v>363659.89999999997</v>
      </c>
      <c r="G9" s="10">
        <f t="shared" ref="G9:G22" si="1">(B9+D9)/E9</f>
        <v>0.57798872356756359</v>
      </c>
      <c r="H9" s="9">
        <v>498084.32</v>
      </c>
      <c r="I9" s="9">
        <f t="shared" ref="I9:I22" si="2">D9-H9</f>
        <v>-18410.119999999995</v>
      </c>
      <c r="J9" s="5">
        <f t="shared" ref="J9:J15" si="3">+I9/H9</f>
        <v>-3.6961854169591198E-2</v>
      </c>
    </row>
    <row r="10" spans="1:10" ht="18.75" x14ac:dyDescent="0.3">
      <c r="A10" s="1" t="s">
        <v>21</v>
      </c>
      <c r="B10" s="9">
        <v>907.42</v>
      </c>
      <c r="C10" s="9">
        <v>20624.82</v>
      </c>
      <c r="D10" s="9">
        <v>235926.15</v>
      </c>
      <c r="E10" s="9">
        <v>466074.36</v>
      </c>
      <c r="F10" s="9">
        <f t="shared" si="0"/>
        <v>230148.21</v>
      </c>
      <c r="G10" s="10">
        <f t="shared" si="1"/>
        <v>0.5081454598789773</v>
      </c>
      <c r="H10" s="9">
        <v>230778.96</v>
      </c>
      <c r="I10" s="9">
        <f t="shared" si="2"/>
        <v>5147.1900000000023</v>
      </c>
      <c r="J10" s="5">
        <f t="shared" si="3"/>
        <v>2.2303549682345405E-2</v>
      </c>
    </row>
    <row r="11" spans="1:10" ht="18.75" x14ac:dyDescent="0.3">
      <c r="A11" s="1" t="s">
        <v>22</v>
      </c>
      <c r="B11" s="9">
        <v>10852.85</v>
      </c>
      <c r="C11" s="9">
        <v>4310.43</v>
      </c>
      <c r="D11" s="9">
        <v>638327.79</v>
      </c>
      <c r="E11" s="9">
        <v>747672.74</v>
      </c>
      <c r="F11" s="9">
        <f t="shared" si="0"/>
        <v>109344.94999999995</v>
      </c>
      <c r="G11" s="10">
        <f t="shared" ref="G11" si="4">(B11+D11)/E11</f>
        <v>0.86826843519799857</v>
      </c>
      <c r="H11" s="9">
        <v>614815.79</v>
      </c>
      <c r="I11" s="9">
        <f t="shared" ref="I11" si="5">D11-H11</f>
        <v>23512</v>
      </c>
      <c r="J11" s="5">
        <f t="shared" ref="J11" si="6">+I11/H11</f>
        <v>3.8242348980659716E-2</v>
      </c>
    </row>
    <row r="12" spans="1:10" ht="18.75" x14ac:dyDescent="0.3">
      <c r="A12" s="1" t="s">
        <v>23</v>
      </c>
      <c r="B12" s="9">
        <v>3436.29</v>
      </c>
      <c r="C12" s="9">
        <v>69827.94</v>
      </c>
      <c r="D12" s="9">
        <v>749613.66</v>
      </c>
      <c r="E12" s="9">
        <v>1241455.3500000001</v>
      </c>
      <c r="F12" s="9">
        <f t="shared" si="0"/>
        <v>491841.69000000006</v>
      </c>
      <c r="G12" s="10">
        <f t="shared" si="1"/>
        <v>0.60658641488797804</v>
      </c>
      <c r="H12" s="9">
        <v>669868.63</v>
      </c>
      <c r="I12" s="9">
        <f t="shared" si="2"/>
        <v>79745.030000000028</v>
      </c>
      <c r="J12" s="5">
        <f t="shared" si="3"/>
        <v>0.11904577469167354</v>
      </c>
    </row>
    <row r="13" spans="1:10" ht="18.75" x14ac:dyDescent="0.3">
      <c r="A13" s="1" t="s">
        <v>24</v>
      </c>
      <c r="B13" s="9">
        <v>1500</v>
      </c>
      <c r="C13" s="9">
        <v>45481.83</v>
      </c>
      <c r="D13" s="9">
        <v>515726.03</v>
      </c>
      <c r="E13" s="9">
        <v>785016.67</v>
      </c>
      <c r="F13" s="9">
        <f t="shared" si="0"/>
        <v>269290.64</v>
      </c>
      <c r="G13" s="10">
        <f t="shared" si="1"/>
        <v>0.65887267081857004</v>
      </c>
      <c r="H13" s="9">
        <v>460901.52</v>
      </c>
      <c r="I13" s="9">
        <f t="shared" si="2"/>
        <v>54824.510000000009</v>
      </c>
      <c r="J13" s="5">
        <f t="shared" si="3"/>
        <v>0.11895059491233617</v>
      </c>
    </row>
    <row r="14" spans="1:10" ht="18.75" x14ac:dyDescent="0.3">
      <c r="A14" s="1" t="s">
        <v>25</v>
      </c>
      <c r="B14" s="9">
        <v>194287.09</v>
      </c>
      <c r="C14" s="9">
        <v>43532.26</v>
      </c>
      <c r="D14" s="9">
        <v>1490111.65</v>
      </c>
      <c r="E14" s="9">
        <v>1617719.49</v>
      </c>
      <c r="F14" s="9">
        <f t="shared" si="0"/>
        <v>127607.84000000008</v>
      </c>
      <c r="G14" s="10">
        <f t="shared" si="1"/>
        <v>1.0412180544353831</v>
      </c>
      <c r="H14" s="9">
        <v>1219988.6599999999</v>
      </c>
      <c r="I14" s="9">
        <f t="shared" si="2"/>
        <v>270122.99</v>
      </c>
      <c r="J14" s="5">
        <f t="shared" si="3"/>
        <v>0.22141434494973095</v>
      </c>
    </row>
    <row r="15" spans="1:10" ht="18.75" x14ac:dyDescent="0.3">
      <c r="A15" s="1" t="s">
        <v>26</v>
      </c>
      <c r="B15" s="9">
        <v>37996.160000000003</v>
      </c>
      <c r="C15" s="9">
        <v>83256.899999999994</v>
      </c>
      <c r="D15" s="9">
        <v>1120636</v>
      </c>
      <c r="E15" s="9">
        <v>1518052.63</v>
      </c>
      <c r="F15" s="9">
        <f t="shared" si="0"/>
        <v>397416.62999999989</v>
      </c>
      <c r="G15" s="10">
        <f t="shared" si="1"/>
        <v>0.76323583063124767</v>
      </c>
      <c r="H15" s="9">
        <v>831909.31</v>
      </c>
      <c r="I15" s="9">
        <f t="shared" si="2"/>
        <v>288726.68999999994</v>
      </c>
      <c r="J15" s="5">
        <f t="shared" si="3"/>
        <v>0.34706510256508599</v>
      </c>
    </row>
    <row r="16" spans="1:10" ht="18.75" x14ac:dyDescent="0.3">
      <c r="A16" s="1" t="s">
        <v>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167879.7</v>
      </c>
      <c r="E20" s="9">
        <v>196198.36</v>
      </c>
      <c r="F20" s="9">
        <f t="shared" si="0"/>
        <v>28318.659999999974</v>
      </c>
      <c r="G20" s="10">
        <f t="shared" si="1"/>
        <v>0.85566311563460584</v>
      </c>
      <c r="H20" s="9">
        <v>174325.12</v>
      </c>
      <c r="I20" s="9">
        <f t="shared" si="2"/>
        <v>-6445.4199999999837</v>
      </c>
      <c r="J20" s="5">
        <f t="shared" ref="J20" si="7">+I20/H20</f>
        <v>-3.697355837185131E-2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29341</v>
      </c>
      <c r="E21" s="9">
        <v>30789</v>
      </c>
      <c r="F21" s="9">
        <f t="shared" si="0"/>
        <v>1448</v>
      </c>
      <c r="G21" s="10">
        <v>0</v>
      </c>
      <c r="H21" s="9">
        <v>28247</v>
      </c>
      <c r="I21" s="9">
        <f t="shared" si="2"/>
        <v>1094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1796500.88</v>
      </c>
      <c r="F22" s="9">
        <f t="shared" si="0"/>
        <v>1796500.88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342969.1</v>
      </c>
      <c r="C24" s="13">
        <f>SUM(C8:C23)</f>
        <v>726418.28</v>
      </c>
      <c r="D24" s="13">
        <f>SUM(D8:D23)</f>
        <v>10037328.59</v>
      </c>
      <c r="E24" s="13">
        <f>SUM(E8:E23)</f>
        <v>17420342.059999999</v>
      </c>
      <c r="F24" s="13">
        <f>SUM(F8:F23)</f>
        <v>7383013.4699999997</v>
      </c>
      <c r="G24" s="14">
        <f>(B24+D24)/E24</f>
        <v>0.59587220814882214</v>
      </c>
      <c r="H24" s="13">
        <f>SUM(H8:H23)</f>
        <v>9039528.4800000004</v>
      </c>
      <c r="I24" s="13">
        <f>SUM(I8:I23)</f>
        <v>997800.11000000034</v>
      </c>
      <c r="J24" s="5">
        <f t="shared" ref="J24" si="8">+I24/H24</f>
        <v>0.11038187580332733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2022-06-14T19:53:10Z</cp:lastPrinted>
  <dcterms:created xsi:type="dcterms:W3CDTF">2015-04-06T21:25:02Z</dcterms:created>
  <dcterms:modified xsi:type="dcterms:W3CDTF">2022-06-14T19:53:47Z</dcterms:modified>
</cp:coreProperties>
</file>