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exander\Documents\"/>
    </mc:Choice>
  </mc:AlternateContent>
  <bookViews>
    <workbookView xWindow="3330" yWindow="3330" windowWidth="18000" windowHeight="9360" firstSheet="80" activeTab="85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jUNE 20" sheetId="63" r:id="rId63"/>
    <sheet name="jULY 20" sheetId="64" r:id="rId64"/>
    <sheet name="August 20" sheetId="67" r:id="rId65"/>
    <sheet name="Sept 20" sheetId="68" r:id="rId66"/>
    <sheet name="Oct 20" sheetId="65" r:id="rId67"/>
    <sheet name="Nov 20" sheetId="66" r:id="rId68"/>
    <sheet name="Dec 20" sheetId="69" r:id="rId69"/>
    <sheet name="Jan 21" sheetId="70" r:id="rId70"/>
    <sheet name="Feb 21" sheetId="71" r:id="rId71"/>
    <sheet name="March 21" sheetId="72" r:id="rId72"/>
    <sheet name="APRIL 21" sheetId="73" r:id="rId73"/>
    <sheet name="May 21" sheetId="74" r:id="rId74"/>
    <sheet name="jUNE 21" sheetId="75" r:id="rId75"/>
    <sheet name="July 21" sheetId="76" r:id="rId76"/>
    <sheet name="August 21" sheetId="77" r:id="rId77"/>
    <sheet name="SEPTEMBER 21" sheetId="78" r:id="rId78"/>
    <sheet name="OCTOBER 21" sheetId="79" r:id="rId79"/>
    <sheet name="NOVEMBER 21" sheetId="80" r:id="rId80"/>
    <sheet name="DECEMBER 21" sheetId="81" r:id="rId81"/>
    <sheet name="JAN 22" sheetId="82" r:id="rId82"/>
    <sheet name="Feb 22" sheetId="83" r:id="rId83"/>
    <sheet name="MARCH 22" sheetId="84" r:id="rId84"/>
    <sheet name="April 22" sheetId="85" r:id="rId85"/>
    <sheet name="May 22" sheetId="86" r:id="rId8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85" l="1"/>
  <c r="B29" i="85"/>
  <c r="E24" i="85"/>
  <c r="B24" i="85"/>
  <c r="E11" i="85"/>
  <c r="E38" i="85" s="1"/>
  <c r="B11" i="85"/>
  <c r="E38" i="86"/>
  <c r="E36" i="86"/>
  <c r="B29" i="86"/>
  <c r="E24" i="86"/>
  <c r="B24" i="86"/>
  <c r="E11" i="86"/>
  <c r="B11" i="86"/>
  <c r="E36" i="84"/>
  <c r="B29" i="84"/>
  <c r="E24" i="84"/>
  <c r="B24" i="84"/>
  <c r="E11" i="84"/>
  <c r="B11" i="84"/>
  <c r="E35" i="83"/>
  <c r="B35" i="83"/>
  <c r="B29" i="83"/>
  <c r="E24" i="83"/>
  <c r="B24" i="83"/>
  <c r="E11" i="83"/>
  <c r="B11" i="83"/>
  <c r="E38" i="84" l="1"/>
  <c r="E37" i="83"/>
  <c r="E35" i="82"/>
  <c r="E37" i="82" s="1"/>
  <c r="B35" i="82"/>
  <c r="B29" i="82"/>
  <c r="E24" i="82"/>
  <c r="B24" i="82"/>
  <c r="E11" i="82"/>
  <c r="B11" i="82"/>
  <c r="E35" i="81" l="1"/>
  <c r="B35" i="81"/>
  <c r="B29" i="81"/>
  <c r="E24" i="81"/>
  <c r="B24" i="81"/>
  <c r="E11" i="81"/>
  <c r="B11" i="81"/>
  <c r="E37" i="81" l="1"/>
  <c r="E35" i="79"/>
  <c r="E37" i="79" s="1"/>
  <c r="B29" i="79"/>
  <c r="E24" i="79"/>
  <c r="B24" i="79"/>
  <c r="E11" i="79"/>
  <c r="B11" i="79"/>
  <c r="E35" i="80"/>
  <c r="E37" i="80" s="1"/>
  <c r="B35" i="80"/>
  <c r="B29" i="80"/>
  <c r="E24" i="80"/>
  <c r="B24" i="80"/>
  <c r="E11" i="80"/>
  <c r="B11" i="80"/>
  <c r="B35" i="78" l="1"/>
  <c r="E35" i="78"/>
  <c r="B29" i="78"/>
  <c r="E24" i="78"/>
  <c r="B24" i="78"/>
  <c r="E11" i="78"/>
  <c r="B11" i="78"/>
  <c r="E37" i="78" l="1"/>
  <c r="E35" i="77"/>
  <c r="B29" i="77"/>
  <c r="E24" i="77"/>
  <c r="B24" i="77"/>
  <c r="E11" i="77"/>
  <c r="B11" i="77"/>
  <c r="E37" i="77" l="1"/>
  <c r="E35" i="76"/>
  <c r="B29" i="76"/>
  <c r="E24" i="76"/>
  <c r="B24" i="76"/>
  <c r="E11" i="76"/>
  <c r="B11" i="76"/>
  <c r="E37" i="76" l="1"/>
  <c r="E11" i="75"/>
  <c r="E35" i="75"/>
  <c r="B29" i="75"/>
  <c r="E24" i="75"/>
  <c r="B24" i="75"/>
  <c r="B11" i="75"/>
  <c r="E37" i="75" l="1"/>
  <c r="E35" i="74"/>
  <c r="B29" i="74"/>
  <c r="E24" i="74"/>
  <c r="B24" i="74"/>
  <c r="E11" i="74"/>
  <c r="B11" i="74"/>
  <c r="E35" i="73"/>
  <c r="B29" i="73"/>
  <c r="E24" i="73"/>
  <c r="B24" i="73"/>
  <c r="E11" i="73"/>
  <c r="B11" i="73"/>
  <c r="E37" i="74" l="1"/>
  <c r="E37" i="73"/>
  <c r="E36" i="71"/>
  <c r="E38" i="71" s="1"/>
  <c r="B30" i="71"/>
  <c r="B29" i="71"/>
  <c r="E24" i="71"/>
  <c r="B24" i="71"/>
  <c r="E11" i="71"/>
  <c r="B11" i="71"/>
  <c r="E36" i="72" l="1"/>
  <c r="B29" i="72"/>
  <c r="B30" i="72" s="1"/>
  <c r="E24" i="72"/>
  <c r="B24" i="72"/>
  <c r="E11" i="72"/>
  <c r="B11" i="72"/>
  <c r="E38" i="72" l="1"/>
  <c r="E36" i="70" l="1"/>
  <c r="B29" i="70"/>
  <c r="B30" i="70" s="1"/>
  <c r="E24" i="70"/>
  <c r="B24" i="70"/>
  <c r="E11" i="70"/>
  <c r="B11" i="70"/>
  <c r="E38" i="70" l="1"/>
  <c r="E36" i="69"/>
  <c r="B29" i="69"/>
  <c r="B30" i="69" s="1"/>
  <c r="E24" i="69"/>
  <c r="B24" i="69"/>
  <c r="E11" i="69"/>
  <c r="B11" i="69"/>
  <c r="E38" i="69" l="1"/>
  <c r="E36" i="66"/>
  <c r="B29" i="66"/>
  <c r="B30" i="66" s="1"/>
  <c r="E24" i="66"/>
  <c r="B24" i="66"/>
  <c r="E11" i="66"/>
  <c r="B11" i="66"/>
  <c r="E38" i="66" l="1"/>
  <c r="E37" i="65"/>
  <c r="B37" i="65"/>
  <c r="B29" i="65"/>
  <c r="B30" i="65" s="1"/>
  <c r="E24" i="65"/>
  <c r="B24" i="65"/>
  <c r="E11" i="65"/>
  <c r="B11" i="65"/>
  <c r="E39" i="65" l="1"/>
  <c r="E37" i="68"/>
  <c r="B37" i="68"/>
  <c r="B29" i="68"/>
  <c r="B30" i="68" s="1"/>
  <c r="E24" i="68"/>
  <c r="B24" i="68"/>
  <c r="E11" i="68"/>
  <c r="B11" i="68"/>
  <c r="E39" i="68" l="1"/>
  <c r="E37" i="67"/>
  <c r="B37" i="67"/>
  <c r="B29" i="67"/>
  <c r="B30" i="67" s="1"/>
  <c r="E24" i="67"/>
  <c r="B24" i="67"/>
  <c r="E11" i="67"/>
  <c r="B11" i="67"/>
  <c r="E39" i="67" l="1"/>
  <c r="E37" i="64"/>
  <c r="B37" i="64"/>
  <c r="B29" i="64"/>
  <c r="B30" i="64" s="1"/>
  <c r="E24" i="64"/>
  <c r="B24" i="64"/>
  <c r="E11" i="64"/>
  <c r="B11" i="64"/>
  <c r="E39" i="64" l="1"/>
  <c r="E37" i="63"/>
  <c r="B37" i="63"/>
  <c r="B29" i="63"/>
  <c r="B30" i="63" s="1"/>
  <c r="E24" i="63"/>
  <c r="B24" i="63"/>
  <c r="E11" i="63"/>
  <c r="B11" i="63"/>
  <c r="E39" i="63" l="1"/>
  <c r="E37" i="62"/>
  <c r="B37" i="62"/>
  <c r="B29" i="62"/>
  <c r="B30" i="62" s="1"/>
  <c r="E24" i="62"/>
  <c r="B24" i="62"/>
  <c r="E11" i="62"/>
  <c r="B11" i="62"/>
  <c r="E40" i="62" l="1"/>
  <c r="E37" i="6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E38" i="56"/>
  <c r="B38" i="56"/>
  <c r="B29" i="56"/>
  <c r="B30" i="56" s="1"/>
  <c r="E24" i="56"/>
  <c r="B24" i="56"/>
  <c r="E11" i="56"/>
  <c r="B11" i="56"/>
  <c r="B31" i="56" l="1"/>
  <c r="E41" i="56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B11" i="53"/>
  <c r="E39" i="53" l="1"/>
  <c r="E36" i="52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25" i="7" s="1"/>
  <c r="H39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<sst xmlns="http://schemas.openxmlformats.org/spreadsheetml/2006/main" count="2113" uniqueCount="96">
  <si>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</si>
  <si>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</si>
  <si>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</si>
  <si>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</si>
  <si>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</si>
  <si>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</si>
  <si>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</si>
  <si>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</si>
  <si>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</si>
  <si>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</si>
  <si>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</si>
  <si>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</si>
  <si>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</si>
  <si>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</si>
  <si>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</si>
  <si>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</si>
  <si>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</si>
  <si>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</si>
  <si>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</si>
  <si>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</si>
  <si>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</si>
  <si>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</si>
  <si>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</si>
  <si>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</si>
  <si>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</si>
  <si>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</si>
  <si>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</si>
  <si>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</si>
  <si>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</si>
  <si>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</si>
  <si>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</si>
  <si>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</si>
  <si>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</si>
  <si>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</si>
  <si>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</si>
  <si>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</si>
  <si>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</si>
  <si>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</si>
  <si>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</si>
  <si>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</si>
  <si>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</si>
  <si>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</si>
  <si>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</si>
  <si>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</si>
  <si>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</si>
  <si>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</si>
  <si>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</si>
  <si>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</si>
  <si>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</si>
  <si>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</si>
  <si>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</si>
  <si>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</si>
  <si>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</si>
  <si>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</si>
  <si>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</si>
  <si>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</si>
  <si>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</si>
  <si>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</si>
  <si>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</si>
  <si>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</si>
  <si>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</si>
  <si>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</si>
  <si>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</si>
  <si>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</si>
  <si>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</si>
  <si>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</si>
  <si>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</si>
  <si>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</si>
  <si>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</si>
  <si>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</si>
  <si>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</si>
  <si>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</si>
  <si>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</si>
  <si>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</si>
  <si>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</si>
  <si>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</si>
  <si>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</si>
  <si>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</si>
  <si>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</si>
  <si>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</si>
  <si>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</si>
  <si>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</si>
  <si>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</si>
  <si>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</si>
  <si>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</si>
  <si>
    <t>Loan from Activity Fund</t>
  </si>
  <si>
    <t>Deposit owed to Activity Fund</t>
  </si>
  <si>
    <t>Check #455392(voided before O/S Check Register run)</t>
  </si>
  <si>
    <t>Ferguson Check # 455500</t>
  </si>
  <si>
    <t>Advances for Employee Health</t>
  </si>
  <si>
    <t>Employee Benefits Advance</t>
  </si>
  <si>
    <t>Employee Benefit Contributions</t>
  </si>
  <si>
    <t>Annual Activity Funds</t>
  </si>
  <si>
    <t>Annual Activity Fund Balance</t>
  </si>
  <si>
    <t>Activity Fund Deposit</t>
  </si>
  <si>
    <t>Payable to Activity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</si>
</sst>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4.5" x14ac:dyDescent="0.35"/>
  <cols>
    <col min="8" max="8" width="13.54296875" style="1" bestFit="1" customWidth="1"/>
    <col min="11" max="11" width="11" bestFit="1" customWidth="1"/>
  </cols>
  <sheetData>
    <row r="1" spans="1:9" ht="18.5" x14ac:dyDescent="0.45">
      <c r="A1" s="2" t="s">
        <v>13</v>
      </c>
    </row>
    <row r="3" spans="1:9" ht="18.5" x14ac:dyDescent="0.45">
      <c r="A3" s="2" t="s">
        <v>12</v>
      </c>
      <c r="B3" s="2"/>
    </row>
    <row r="5" spans="1:9" ht="18.5" x14ac:dyDescent="0.45">
      <c r="A5" s="2" t="s">
        <v>25</v>
      </c>
      <c r="B5" s="2"/>
      <c r="C5" s="2"/>
      <c r="D5" s="2"/>
    </row>
    <row r="7" spans="1:9" x14ac:dyDescent="0.3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3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3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3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3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3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3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3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3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3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5" x14ac:dyDescent="0.45">
      <c r="A18" s="2" t="s">
        <v>20</v>
      </c>
    </row>
    <row r="20" spans="1:8" x14ac:dyDescent="0.3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/>
      <c r="B22" s="8"/>
      <c r="C22" s="8"/>
      <c r="D22" s="8"/>
      <c r="E22" s="8"/>
      <c r="F22" s="8"/>
      <c r="G22" s="8"/>
      <c r="H22" s="16"/>
    </row>
    <row r="23" spans="1:8" x14ac:dyDescent="0.3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7"/>
      <c r="B25" s="8"/>
      <c r="C25" s="8"/>
      <c r="D25" s="8"/>
      <c r="E25" s="8"/>
      <c r="F25" s="8"/>
      <c r="G25" s="8"/>
      <c r="H25" s="16"/>
    </row>
    <row r="26" spans="1:8" x14ac:dyDescent="0.3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35">
      <c r="A27" s="7"/>
      <c r="B27" s="8"/>
      <c r="C27" s="8"/>
      <c r="D27" s="8"/>
      <c r="E27" s="8"/>
      <c r="F27" s="8"/>
      <c r="G27" s="8"/>
      <c r="H27" s="16"/>
    </row>
    <row r="28" spans="1:8" x14ac:dyDescent="0.35">
      <c r="A28" s="7"/>
      <c r="B28" s="8"/>
      <c r="C28" s="8"/>
      <c r="D28" s="8"/>
      <c r="E28" s="8"/>
      <c r="F28" s="8"/>
      <c r="G28" s="8"/>
      <c r="H28" s="16"/>
    </row>
    <row r="29" spans="1:8" x14ac:dyDescent="0.3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5" x14ac:dyDescent="0.45">
      <c r="A31" s="2" t="s">
        <v>14</v>
      </c>
    </row>
    <row r="33" spans="1:8" x14ac:dyDescent="0.3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3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3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35">
      <c r="A38" s="7"/>
      <c r="B38" s="8"/>
      <c r="C38" s="8"/>
      <c r="D38" s="8"/>
      <c r="E38" s="8"/>
      <c r="F38" s="8"/>
      <c r="G38" s="8"/>
      <c r="H38" s="16"/>
    </row>
    <row r="39" spans="1:8" x14ac:dyDescent="0.3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42308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1566826.07</v>
      </c>
    </row>
    <row r="5" spans="1:6" x14ac:dyDescent="0.35">
      <c r="A5" s="7" t="s">
        <v>2</v>
      </c>
      <c r="B5" s="8"/>
      <c r="C5" s="8"/>
      <c r="D5" s="8"/>
      <c r="E5" s="8"/>
      <c r="F5" s="9">
        <v>149443.63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14265.23</v>
      </c>
    </row>
    <row r="8" spans="1:6" x14ac:dyDescent="0.35">
      <c r="A8" s="7" t="s">
        <v>5</v>
      </c>
      <c r="B8" s="8"/>
      <c r="C8" s="8"/>
      <c r="D8" s="8"/>
      <c r="E8" s="8"/>
      <c r="F8" s="9">
        <v>215346.14</v>
      </c>
    </row>
    <row r="9" spans="1:6" x14ac:dyDescent="0.35">
      <c r="A9" s="7" t="s">
        <v>6</v>
      </c>
      <c r="B9" s="8"/>
      <c r="C9" s="8"/>
      <c r="D9" s="8"/>
      <c r="E9" s="8"/>
      <c r="F9" s="9">
        <v>137840.25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61907.85</v>
      </c>
    </row>
    <row r="12" spans="1:6" x14ac:dyDescent="0.3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3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35">
      <c r="A38" s="7"/>
      <c r="B38" s="8"/>
      <c r="C38" s="8"/>
      <c r="D38" s="8"/>
      <c r="E38" s="8"/>
      <c r="F38" s="16">
        <v>-96729.53</v>
      </c>
    </row>
    <row r="39" spans="1:6" x14ac:dyDescent="0.3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42338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2854604.03</v>
      </c>
    </row>
    <row r="5" spans="1:6" x14ac:dyDescent="0.35">
      <c r="A5" s="7" t="s">
        <v>2</v>
      </c>
      <c r="B5" s="8"/>
      <c r="C5" s="8"/>
      <c r="D5" s="8"/>
      <c r="E5" s="8"/>
      <c r="F5" s="9">
        <v>68098.11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11670.34</v>
      </c>
    </row>
    <row r="8" spans="1:6" x14ac:dyDescent="0.35">
      <c r="A8" s="7" t="s">
        <v>5</v>
      </c>
      <c r="B8" s="8"/>
      <c r="C8" s="8"/>
      <c r="D8" s="8"/>
      <c r="E8" s="8"/>
      <c r="F8" s="9">
        <v>683399.09</v>
      </c>
    </row>
    <row r="9" spans="1:6" x14ac:dyDescent="0.35">
      <c r="A9" s="7" t="s">
        <v>6</v>
      </c>
      <c r="B9" s="8"/>
      <c r="C9" s="8"/>
      <c r="D9" s="8"/>
      <c r="E9" s="8"/>
      <c r="F9" s="9">
        <v>137840.25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74869.17</v>
      </c>
    </row>
    <row r="12" spans="1:6" x14ac:dyDescent="0.3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3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3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42369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35">
      <c r="A5" s="7" t="s">
        <v>2</v>
      </c>
      <c r="B5" s="8"/>
      <c r="C5" s="8"/>
      <c r="D5" s="8"/>
      <c r="E5" s="8"/>
      <c r="F5" s="9">
        <v>129487.64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13147.52</v>
      </c>
    </row>
    <row r="8" spans="1:6" x14ac:dyDescent="0.35">
      <c r="A8" s="7" t="s">
        <v>5</v>
      </c>
      <c r="B8" s="8"/>
      <c r="C8" s="8"/>
      <c r="D8" s="8"/>
      <c r="E8" s="8"/>
      <c r="F8" s="9">
        <v>683399.09</v>
      </c>
    </row>
    <row r="9" spans="1:6" x14ac:dyDescent="0.35">
      <c r="A9" s="7" t="s">
        <v>6</v>
      </c>
      <c r="B9" s="8"/>
      <c r="C9" s="8"/>
      <c r="D9" s="8"/>
      <c r="E9" s="8"/>
      <c r="F9" s="9">
        <v>137840.25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20720.5</v>
      </c>
    </row>
    <row r="12" spans="1:6" x14ac:dyDescent="0.3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3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3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42400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2936367.56</v>
      </c>
    </row>
    <row r="5" spans="1:6" x14ac:dyDescent="0.35">
      <c r="A5" s="7" t="s">
        <v>2</v>
      </c>
      <c r="B5" s="8"/>
      <c r="C5" s="8"/>
      <c r="D5" s="8"/>
      <c r="E5" s="8"/>
      <c r="F5" s="9">
        <v>52134.67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13605.52</v>
      </c>
    </row>
    <row r="8" spans="1:6" x14ac:dyDescent="0.35">
      <c r="A8" s="7" t="s">
        <v>5</v>
      </c>
      <c r="B8" s="8"/>
      <c r="C8" s="8"/>
      <c r="D8" s="8"/>
      <c r="E8" s="8"/>
      <c r="F8" s="9">
        <v>671244.67</v>
      </c>
    </row>
    <row r="9" spans="1:6" x14ac:dyDescent="0.35">
      <c r="A9" s="7" t="s">
        <v>6</v>
      </c>
      <c r="B9" s="8"/>
      <c r="C9" s="8"/>
      <c r="D9" s="8"/>
      <c r="E9" s="8"/>
      <c r="F9" s="9">
        <v>133368.07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3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3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3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42429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2726154.74</v>
      </c>
    </row>
    <row r="5" spans="1:6" x14ac:dyDescent="0.35">
      <c r="A5" s="7" t="s">
        <v>2</v>
      </c>
      <c r="B5" s="8"/>
      <c r="C5" s="8"/>
      <c r="D5" s="8"/>
      <c r="E5" s="8"/>
      <c r="F5" s="9">
        <v>-81949.84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17622.41</v>
      </c>
    </row>
    <row r="8" spans="1:6" x14ac:dyDescent="0.3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35">
      <c r="A9" s="7" t="s">
        <v>6</v>
      </c>
      <c r="B9" s="8"/>
      <c r="C9" s="8"/>
      <c r="D9" s="8"/>
      <c r="E9" s="8"/>
      <c r="F9" s="9">
        <v>133368.07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67070.16</v>
      </c>
    </row>
    <row r="12" spans="1:6" x14ac:dyDescent="0.3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3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3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4.5" x14ac:dyDescent="0.35"/>
  <cols>
    <col min="1" max="1" width="33.7265625" bestFit="1" customWidth="1"/>
    <col min="2" max="2" width="12.26953125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42460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35">
      <c r="A5" s="7" t="s">
        <v>2</v>
      </c>
      <c r="B5" s="8"/>
      <c r="C5" s="8"/>
      <c r="D5" s="8"/>
      <c r="E5" s="8"/>
      <c r="F5" s="9">
        <v>59320.67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13490.17</v>
      </c>
    </row>
    <row r="8" spans="1:6" x14ac:dyDescent="0.3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35">
      <c r="A9" s="7" t="s">
        <v>6</v>
      </c>
      <c r="B9" s="8"/>
      <c r="C9" s="8"/>
      <c r="D9" s="8"/>
      <c r="E9" s="8"/>
      <c r="F9" s="9">
        <v>101129.22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3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3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3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42490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2544699.48</v>
      </c>
    </row>
    <row r="5" spans="1:6" x14ac:dyDescent="0.35">
      <c r="A5" s="7" t="s">
        <v>2</v>
      </c>
      <c r="B5" s="8"/>
      <c r="C5" s="8"/>
      <c r="D5" s="8"/>
      <c r="E5" s="8"/>
      <c r="F5" s="9">
        <v>-2571.06</v>
      </c>
    </row>
    <row r="6" spans="1:6" x14ac:dyDescent="0.35">
      <c r="A6" s="7" t="s">
        <v>3</v>
      </c>
      <c r="B6" s="8"/>
      <c r="C6" s="8"/>
      <c r="D6" s="8"/>
      <c r="E6" s="8"/>
      <c r="F6" s="9">
        <v>75650</v>
      </c>
    </row>
    <row r="7" spans="1:6" x14ac:dyDescent="0.35">
      <c r="A7" s="7" t="s">
        <v>4</v>
      </c>
      <c r="B7" s="8"/>
      <c r="C7" s="8"/>
      <c r="D7" s="8"/>
      <c r="E7" s="8"/>
      <c r="F7" s="9">
        <v>14994.78</v>
      </c>
    </row>
    <row r="8" spans="1:6" x14ac:dyDescent="0.35">
      <c r="A8" s="7" t="s">
        <v>5</v>
      </c>
      <c r="B8" s="8"/>
      <c r="C8" s="8"/>
      <c r="D8" s="8"/>
      <c r="E8" s="8"/>
      <c r="F8" s="9">
        <v>-63161.75</v>
      </c>
    </row>
    <row r="9" spans="1:6" x14ac:dyDescent="0.35">
      <c r="A9" s="7" t="s">
        <v>6</v>
      </c>
      <c r="B9" s="8"/>
      <c r="C9" s="8"/>
      <c r="D9" s="8"/>
      <c r="E9" s="8"/>
      <c r="F9" s="9">
        <v>101129.22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95291.95</v>
      </c>
    </row>
    <row r="12" spans="1:6" x14ac:dyDescent="0.3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3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3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 t="s">
        <v>69</v>
      </c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42521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35">
      <c r="A5" s="7" t="s">
        <v>2</v>
      </c>
      <c r="B5" s="8"/>
      <c r="C5" s="8"/>
      <c r="D5" s="8"/>
      <c r="E5" s="8"/>
      <c r="F5" s="9">
        <v>6666.93</v>
      </c>
    </row>
    <row r="6" spans="1:6" x14ac:dyDescent="0.35">
      <c r="A6" s="7" t="s">
        <v>3</v>
      </c>
      <c r="B6" s="8"/>
      <c r="C6" s="8"/>
      <c r="D6" s="8"/>
      <c r="E6" s="8"/>
      <c r="F6" s="9">
        <v>148648</v>
      </c>
    </row>
    <row r="7" spans="1:6" x14ac:dyDescent="0.35">
      <c r="A7" s="7" t="s">
        <v>4</v>
      </c>
      <c r="B7" s="8"/>
      <c r="C7" s="8"/>
      <c r="D7" s="8"/>
      <c r="E7" s="8"/>
      <c r="F7" s="9">
        <v>13620.3</v>
      </c>
    </row>
    <row r="8" spans="1:6" x14ac:dyDescent="0.35">
      <c r="A8" s="7" t="s">
        <v>5</v>
      </c>
      <c r="B8" s="8"/>
      <c r="C8" s="8"/>
      <c r="D8" s="8"/>
      <c r="E8" s="8"/>
      <c r="F8" s="9">
        <v>-63161.75</v>
      </c>
    </row>
    <row r="9" spans="1:6" x14ac:dyDescent="0.35">
      <c r="A9" s="7" t="s">
        <v>6</v>
      </c>
      <c r="B9" s="8"/>
      <c r="C9" s="8"/>
      <c r="D9" s="8"/>
      <c r="E9" s="8"/>
      <c r="F9" s="9">
        <v>101129.22</v>
      </c>
    </row>
    <row r="10" spans="1:6" x14ac:dyDescent="0.3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35">
      <c r="A11" s="7" t="s">
        <v>8</v>
      </c>
      <c r="B11" s="8"/>
      <c r="C11" s="8"/>
      <c r="D11" s="8"/>
      <c r="E11" s="8"/>
      <c r="F11" s="9">
        <v>107771.3</v>
      </c>
    </row>
    <row r="12" spans="1:6" x14ac:dyDescent="0.3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29" spans="1:6" x14ac:dyDescent="0.3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35">
      <c r="A30" s="7"/>
      <c r="B30" s="8"/>
      <c r="C30" s="8" t="s">
        <v>22</v>
      </c>
      <c r="D30" s="8"/>
      <c r="E30" s="8"/>
      <c r="F30" s="16">
        <v>0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3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3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 t="s">
        <v>69</v>
      </c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42551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1314269.07</v>
      </c>
    </row>
    <row r="5" spans="1:6" x14ac:dyDescent="0.35">
      <c r="A5" s="7" t="s">
        <v>2</v>
      </c>
      <c r="B5" s="8"/>
      <c r="C5" s="8"/>
      <c r="D5" s="8"/>
      <c r="E5" s="8"/>
      <c r="F5" s="9">
        <v>-221147.1</v>
      </c>
    </row>
    <row r="6" spans="1:6" x14ac:dyDescent="0.35">
      <c r="A6" s="7" t="s">
        <v>3</v>
      </c>
      <c r="B6" s="8"/>
      <c r="C6" s="8"/>
      <c r="D6" s="8"/>
      <c r="E6" s="8"/>
      <c r="F6" s="9">
        <v>0</v>
      </c>
    </row>
    <row r="7" spans="1:6" x14ac:dyDescent="0.35">
      <c r="A7" s="7" t="s">
        <v>4</v>
      </c>
      <c r="B7" s="8"/>
      <c r="C7" s="8"/>
      <c r="D7" s="8"/>
      <c r="E7" s="8"/>
      <c r="F7" s="9">
        <v>15269.37</v>
      </c>
    </row>
    <row r="8" spans="1:6" x14ac:dyDescent="0.35">
      <c r="A8" s="7" t="s">
        <v>5</v>
      </c>
      <c r="B8" s="8"/>
      <c r="C8" s="8"/>
      <c r="D8" s="8"/>
      <c r="E8" s="8"/>
      <c r="F8" s="9">
        <v>201476</v>
      </c>
    </row>
    <row r="9" spans="1:6" x14ac:dyDescent="0.35">
      <c r="A9" s="7" t="s">
        <v>6</v>
      </c>
      <c r="B9" s="8"/>
      <c r="C9" s="8"/>
      <c r="D9" s="8"/>
      <c r="E9" s="8"/>
      <c r="F9" s="9">
        <v>101052.38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71954.7</v>
      </c>
    </row>
    <row r="12" spans="1:6" x14ac:dyDescent="0.35">
      <c r="A12" s="7" t="s">
        <v>70</v>
      </c>
      <c r="B12" s="8"/>
      <c r="C12" s="8"/>
      <c r="D12" s="8"/>
      <c r="E12" s="8"/>
      <c r="F12" s="9">
        <v>90000</v>
      </c>
    </row>
    <row r="13" spans="1:6" x14ac:dyDescent="0.3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0" spans="1:6" x14ac:dyDescent="0.3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35">
      <c r="A31" s="7"/>
      <c r="B31" s="8"/>
      <c r="C31" s="8" t="s">
        <v>22</v>
      </c>
      <c r="D31" s="8"/>
      <c r="E31" s="8"/>
      <c r="F31" s="16">
        <v>0</v>
      </c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3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3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 t="s">
        <v>69</v>
      </c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42582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1633230.7</v>
      </c>
    </row>
    <row r="5" spans="1:6" x14ac:dyDescent="0.35">
      <c r="A5" s="7" t="s">
        <v>2</v>
      </c>
      <c r="B5" s="8"/>
      <c r="C5" s="8"/>
      <c r="D5" s="8"/>
      <c r="E5" s="8"/>
      <c r="F5" s="9">
        <v>24897.99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15269.37</v>
      </c>
    </row>
    <row r="8" spans="1:6" x14ac:dyDescent="0.3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35">
      <c r="A9" s="7" t="s">
        <v>6</v>
      </c>
      <c r="B9" s="8"/>
      <c r="C9" s="8"/>
      <c r="D9" s="8"/>
      <c r="E9" s="8"/>
      <c r="F9" s="9">
        <v>101052.38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66585.88</v>
      </c>
    </row>
    <row r="12" spans="1:6" x14ac:dyDescent="0.35">
      <c r="A12" s="7" t="s">
        <v>70</v>
      </c>
      <c r="B12" s="8"/>
      <c r="C12" s="8"/>
      <c r="D12" s="8"/>
      <c r="E12" s="8"/>
      <c r="F12" s="9">
        <v>90000</v>
      </c>
    </row>
    <row r="13" spans="1:6" x14ac:dyDescent="0.3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0" spans="1:6" x14ac:dyDescent="0.3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35">
      <c r="A31" s="7"/>
      <c r="B31" s="8"/>
      <c r="C31" s="8" t="s">
        <v>22</v>
      </c>
      <c r="D31" s="8"/>
      <c r="E31" s="8"/>
      <c r="F31" s="16">
        <v>0</v>
      </c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3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3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 t="s">
        <v>69</v>
      </c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4.5" x14ac:dyDescent="0.35"/>
  <cols>
    <col min="8" max="8" width="13.54296875" style="1" bestFit="1" customWidth="1"/>
    <col min="11" max="11" width="11" bestFit="1" customWidth="1"/>
  </cols>
  <sheetData>
    <row r="1" spans="1:9" ht="18.5" x14ac:dyDescent="0.45">
      <c r="A1" s="2" t="s">
        <v>13</v>
      </c>
    </row>
    <row r="3" spans="1:9" ht="18.5" x14ac:dyDescent="0.45">
      <c r="A3" s="2" t="s">
        <v>12</v>
      </c>
      <c r="B3" s="2"/>
    </row>
    <row r="5" spans="1:9" ht="18.5" x14ac:dyDescent="0.45">
      <c r="A5" s="2" t="s">
        <v>26</v>
      </c>
      <c r="B5" s="2"/>
      <c r="C5" s="2"/>
      <c r="D5" s="2"/>
    </row>
    <row r="7" spans="1:9" x14ac:dyDescent="0.3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3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3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3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3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3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3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3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3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3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5" x14ac:dyDescent="0.45">
      <c r="A18" s="2" t="s">
        <v>20</v>
      </c>
    </row>
    <row r="20" spans="1:8" x14ac:dyDescent="0.3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/>
      <c r="B22" s="8"/>
      <c r="C22" s="8"/>
      <c r="D22" s="8"/>
      <c r="E22" s="8"/>
      <c r="F22" s="8"/>
      <c r="G22" s="8"/>
      <c r="H22" s="16"/>
    </row>
    <row r="23" spans="1:8" x14ac:dyDescent="0.3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7"/>
      <c r="B25" s="8"/>
      <c r="C25" s="8"/>
      <c r="D25" s="8"/>
      <c r="E25" s="8"/>
      <c r="F25" s="8"/>
      <c r="G25" s="8"/>
      <c r="H25" s="16"/>
    </row>
    <row r="26" spans="1:8" x14ac:dyDescent="0.3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35">
      <c r="A27" s="7"/>
      <c r="B27" s="8"/>
      <c r="C27" s="8"/>
      <c r="D27" s="8"/>
      <c r="E27" s="8"/>
      <c r="F27" s="8"/>
      <c r="G27" s="8"/>
      <c r="H27" s="16"/>
    </row>
    <row r="28" spans="1:8" x14ac:dyDescent="0.35">
      <c r="A28" s="7"/>
      <c r="B28" s="8"/>
      <c r="C28" s="8"/>
      <c r="D28" s="8"/>
      <c r="E28" s="8"/>
      <c r="F28" s="8"/>
      <c r="G28" s="8"/>
      <c r="H28" s="16"/>
    </row>
    <row r="29" spans="1:8" x14ac:dyDescent="0.3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5" x14ac:dyDescent="0.45">
      <c r="A31" s="2" t="s">
        <v>14</v>
      </c>
    </row>
    <row r="33" spans="1:8" x14ac:dyDescent="0.3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3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3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35">
      <c r="A38" s="7"/>
      <c r="B38" s="8"/>
      <c r="C38" s="8"/>
      <c r="D38" s="8"/>
      <c r="E38" s="8"/>
      <c r="F38" s="8"/>
      <c r="G38" s="8"/>
      <c r="H38" s="16"/>
    </row>
    <row r="39" spans="1:8" x14ac:dyDescent="0.3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2.726562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42613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1471694.72</v>
      </c>
    </row>
    <row r="5" spans="1:6" x14ac:dyDescent="0.3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15448.83</v>
      </c>
    </row>
    <row r="8" spans="1:6" x14ac:dyDescent="0.35">
      <c r="A8" s="7" t="s">
        <v>5</v>
      </c>
      <c r="B8" s="8"/>
      <c r="C8" s="8"/>
      <c r="D8" s="8"/>
      <c r="E8" s="8"/>
      <c r="F8" s="9">
        <v>401970.58</v>
      </c>
    </row>
    <row r="9" spans="1:6" x14ac:dyDescent="0.35">
      <c r="A9" s="7" t="s">
        <v>6</v>
      </c>
      <c r="B9" s="8"/>
      <c r="C9" s="8"/>
      <c r="D9" s="8"/>
      <c r="E9" s="8"/>
      <c r="F9" s="9">
        <v>101052.38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19837.71</v>
      </c>
    </row>
    <row r="12" spans="1:6" x14ac:dyDescent="0.35">
      <c r="A12" s="7" t="s">
        <v>70</v>
      </c>
      <c r="B12" s="8"/>
      <c r="C12" s="8"/>
      <c r="D12" s="8"/>
      <c r="E12" s="8"/>
      <c r="F12" s="9">
        <v>90000</v>
      </c>
    </row>
    <row r="13" spans="1:6" x14ac:dyDescent="0.3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0" spans="1:6" x14ac:dyDescent="0.3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35">
      <c r="A31" s="7"/>
      <c r="B31" s="8"/>
      <c r="C31" s="8" t="s">
        <v>22</v>
      </c>
      <c r="D31" s="8"/>
      <c r="E31" s="8"/>
      <c r="F31" s="16">
        <v>0</v>
      </c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3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3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 t="s">
        <v>69</v>
      </c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42643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1351627.17</v>
      </c>
    </row>
    <row r="5" spans="1:6" x14ac:dyDescent="0.35">
      <c r="A5" s="7" t="s">
        <v>2</v>
      </c>
      <c r="B5" s="8"/>
      <c r="C5" s="8"/>
      <c r="D5" s="8"/>
      <c r="E5" s="8"/>
      <c r="F5" s="9">
        <v>66525.91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23389.16</v>
      </c>
    </row>
    <row r="8" spans="1:6" x14ac:dyDescent="0.35">
      <c r="A8" s="7" t="s">
        <v>5</v>
      </c>
      <c r="B8" s="8"/>
      <c r="C8" s="8"/>
      <c r="D8" s="8"/>
      <c r="E8" s="8"/>
      <c r="F8" s="9">
        <v>200494.58</v>
      </c>
    </row>
    <row r="9" spans="1:6" x14ac:dyDescent="0.35">
      <c r="A9" s="7" t="s">
        <v>6</v>
      </c>
      <c r="B9" s="8"/>
      <c r="C9" s="8"/>
      <c r="D9" s="8"/>
      <c r="E9" s="8"/>
      <c r="F9" s="9">
        <v>1891708.66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3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3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3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 t="s">
        <v>69</v>
      </c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42674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35">
      <c r="A5" s="7" t="s">
        <v>2</v>
      </c>
      <c r="B5" s="8"/>
      <c r="C5" s="8"/>
      <c r="D5" s="8"/>
      <c r="E5" s="8"/>
      <c r="F5" s="9">
        <v>-56049.11</v>
      </c>
    </row>
    <row r="6" spans="1:6" x14ac:dyDescent="0.35">
      <c r="A6" s="7" t="s">
        <v>3</v>
      </c>
      <c r="B6" s="8"/>
      <c r="C6" s="8"/>
      <c r="D6" s="8"/>
      <c r="E6" s="8"/>
      <c r="F6" s="9">
        <v>15427.67</v>
      </c>
    </row>
    <row r="7" spans="1:6" x14ac:dyDescent="0.35">
      <c r="A7" s="7" t="s">
        <v>4</v>
      </c>
      <c r="B7" s="8"/>
      <c r="C7" s="8"/>
      <c r="D7" s="8"/>
      <c r="E7" s="8"/>
      <c r="F7" s="9">
        <v>74645</v>
      </c>
    </row>
    <row r="8" spans="1:6" x14ac:dyDescent="0.35">
      <c r="A8" s="7" t="s">
        <v>5</v>
      </c>
      <c r="B8" s="8"/>
      <c r="C8" s="8"/>
      <c r="D8" s="8"/>
      <c r="E8" s="8"/>
      <c r="F8" s="9">
        <v>55952.65</v>
      </c>
    </row>
    <row r="9" spans="1:6" x14ac:dyDescent="0.35">
      <c r="A9" s="7" t="s">
        <v>6</v>
      </c>
      <c r="B9" s="8"/>
      <c r="C9" s="8"/>
      <c r="D9" s="8"/>
      <c r="E9" s="8"/>
      <c r="F9" s="9">
        <v>1888636.58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19925.97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3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3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3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42704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2505335.39</v>
      </c>
    </row>
    <row r="5" spans="1:6" x14ac:dyDescent="0.35">
      <c r="A5" s="7" t="s">
        <v>2</v>
      </c>
      <c r="B5" s="8"/>
      <c r="C5" s="8"/>
      <c r="D5" s="8"/>
      <c r="E5" s="8"/>
      <c r="F5" s="9">
        <v>-177085.53</v>
      </c>
    </row>
    <row r="6" spans="1:6" x14ac:dyDescent="0.35">
      <c r="A6" s="7" t="s">
        <v>3</v>
      </c>
      <c r="B6" s="8"/>
      <c r="C6" s="8"/>
      <c r="D6" s="8"/>
      <c r="E6" s="8"/>
      <c r="F6" s="9">
        <v>15771.46</v>
      </c>
    </row>
    <row r="7" spans="1:6" x14ac:dyDescent="0.35">
      <c r="A7" s="7" t="s">
        <v>4</v>
      </c>
      <c r="B7" s="8"/>
      <c r="C7" s="8"/>
      <c r="D7" s="8"/>
      <c r="E7" s="8"/>
      <c r="F7" s="9">
        <v>74645</v>
      </c>
    </row>
    <row r="8" spans="1:6" x14ac:dyDescent="0.35">
      <c r="A8" s="7" t="s">
        <v>5</v>
      </c>
      <c r="B8" s="8"/>
      <c r="C8" s="8"/>
      <c r="D8" s="8"/>
      <c r="E8" s="8"/>
      <c r="F8" s="9">
        <v>499727.64</v>
      </c>
    </row>
    <row r="9" spans="1:6" x14ac:dyDescent="0.35">
      <c r="A9" s="7" t="s">
        <v>6</v>
      </c>
      <c r="B9" s="8"/>
      <c r="C9" s="8"/>
      <c r="D9" s="8"/>
      <c r="E9" s="8"/>
      <c r="F9" s="9">
        <v>1779639.4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14080.34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3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3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3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4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42735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35">
      <c r="A5" s="7" t="s">
        <v>2</v>
      </c>
      <c r="B5" s="8"/>
      <c r="C5" s="8"/>
      <c r="D5" s="8"/>
      <c r="E5" s="8"/>
      <c r="F5" s="9">
        <v>-200014.67</v>
      </c>
    </row>
    <row r="6" spans="1:6" x14ac:dyDescent="0.35">
      <c r="A6" s="7" t="s">
        <v>3</v>
      </c>
      <c r="B6" s="8"/>
      <c r="C6" s="8"/>
      <c r="D6" s="8"/>
      <c r="E6" s="8"/>
      <c r="F6" s="9">
        <v>15842.25</v>
      </c>
    </row>
    <row r="7" spans="1:6" x14ac:dyDescent="0.35">
      <c r="A7" s="7" t="s">
        <v>4</v>
      </c>
      <c r="B7" s="8"/>
      <c r="C7" s="8"/>
      <c r="D7" s="8"/>
      <c r="E7" s="8"/>
      <c r="F7" s="9">
        <v>74645</v>
      </c>
    </row>
    <row r="8" spans="1:6" x14ac:dyDescent="0.35">
      <c r="A8" s="7" t="s">
        <v>5</v>
      </c>
      <c r="B8" s="8"/>
      <c r="C8" s="8"/>
      <c r="D8" s="8"/>
      <c r="E8" s="8"/>
      <c r="F8" s="9">
        <v>499727.64</v>
      </c>
    </row>
    <row r="9" spans="1:6" x14ac:dyDescent="0.35">
      <c r="A9" s="7" t="s">
        <v>6</v>
      </c>
      <c r="B9" s="8"/>
      <c r="C9" s="8"/>
      <c r="D9" s="8"/>
      <c r="E9" s="8"/>
      <c r="F9" s="9">
        <v>1778957.69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26529.21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3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3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3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42766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2559498.27</v>
      </c>
    </row>
    <row r="5" spans="1:6" x14ac:dyDescent="0.35">
      <c r="A5" s="7" t="s">
        <v>2</v>
      </c>
      <c r="B5" s="8"/>
      <c r="C5" s="8"/>
      <c r="D5" s="8"/>
      <c r="E5" s="8"/>
      <c r="F5" s="9">
        <v>-240308.03</v>
      </c>
    </row>
    <row r="6" spans="1:6" x14ac:dyDescent="0.35">
      <c r="A6" s="7" t="s">
        <v>3</v>
      </c>
      <c r="B6" s="8"/>
      <c r="C6" s="8"/>
      <c r="D6" s="8"/>
      <c r="E6" s="8"/>
      <c r="F6" s="9">
        <v>15402.6</v>
      </c>
    </row>
    <row r="7" spans="1:6" x14ac:dyDescent="0.35">
      <c r="A7" s="7" t="s">
        <v>4</v>
      </c>
      <c r="B7" s="8"/>
      <c r="C7" s="8"/>
      <c r="D7" s="8"/>
      <c r="E7" s="8"/>
      <c r="F7" s="9">
        <v>74645</v>
      </c>
    </row>
    <row r="8" spans="1:6" x14ac:dyDescent="0.35">
      <c r="A8" s="7" t="s">
        <v>5</v>
      </c>
      <c r="B8" s="8"/>
      <c r="C8" s="8"/>
      <c r="D8" s="8"/>
      <c r="E8" s="8"/>
      <c r="F8" s="9">
        <v>487671.68</v>
      </c>
    </row>
    <row r="9" spans="1:6" x14ac:dyDescent="0.35">
      <c r="A9" s="7" t="s">
        <v>6</v>
      </c>
      <c r="B9" s="8"/>
      <c r="C9" s="8"/>
      <c r="D9" s="8"/>
      <c r="E9" s="8"/>
      <c r="F9" s="9">
        <v>1490262.32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28216.25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3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3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3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42794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2272838.83</v>
      </c>
    </row>
    <row r="5" spans="1:6" x14ac:dyDescent="0.35">
      <c r="A5" s="7" t="s">
        <v>2</v>
      </c>
      <c r="B5" s="8"/>
      <c r="C5" s="8"/>
      <c r="D5" s="8"/>
      <c r="E5" s="8"/>
      <c r="F5" s="9">
        <v>12725.32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21986.38</v>
      </c>
    </row>
    <row r="8" spans="1:6" x14ac:dyDescent="0.35">
      <c r="A8" s="7" t="s">
        <v>5</v>
      </c>
      <c r="B8" s="8"/>
      <c r="C8" s="8"/>
      <c r="D8" s="8"/>
      <c r="E8" s="8"/>
      <c r="F8" s="9">
        <v>470072.8</v>
      </c>
    </row>
    <row r="9" spans="1:6" x14ac:dyDescent="0.35">
      <c r="A9" s="7" t="s">
        <v>6</v>
      </c>
      <c r="B9" s="8"/>
      <c r="C9" s="8"/>
      <c r="D9" s="8"/>
      <c r="E9" s="8"/>
      <c r="F9" s="9">
        <v>1487291.6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24805.54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3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3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3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42825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2086229.1</v>
      </c>
    </row>
    <row r="5" spans="1:6" x14ac:dyDescent="0.35">
      <c r="A5" s="7" t="s">
        <v>2</v>
      </c>
      <c r="B5" s="8"/>
      <c r="C5" s="8"/>
      <c r="D5" s="8"/>
      <c r="E5" s="8"/>
      <c r="F5" s="9">
        <v>68133.72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16373.31</v>
      </c>
    </row>
    <row r="8" spans="1:6" x14ac:dyDescent="0.35">
      <c r="A8" s="7" t="s">
        <v>5</v>
      </c>
      <c r="B8" s="8"/>
      <c r="C8" s="8"/>
      <c r="D8" s="8"/>
      <c r="E8" s="8"/>
      <c r="F8" s="9">
        <v>447062.8</v>
      </c>
    </row>
    <row r="9" spans="1:6" x14ac:dyDescent="0.3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43881.75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3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3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3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42855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2050077.84</v>
      </c>
    </row>
    <row r="5" spans="1:6" x14ac:dyDescent="0.35">
      <c r="A5" s="7" t="s">
        <v>2</v>
      </c>
      <c r="B5" s="8"/>
      <c r="C5" s="8"/>
      <c r="D5" s="8"/>
      <c r="E5" s="8"/>
      <c r="F5" s="9">
        <v>-59523.29</v>
      </c>
    </row>
    <row r="6" spans="1:6" x14ac:dyDescent="0.35">
      <c r="A6" s="7" t="s">
        <v>3</v>
      </c>
      <c r="B6" s="8"/>
      <c r="C6" s="8"/>
      <c r="D6" s="8"/>
      <c r="E6" s="8"/>
      <c r="F6" s="9">
        <v>74645</v>
      </c>
    </row>
    <row r="7" spans="1:6" x14ac:dyDescent="0.35">
      <c r="A7" s="7" t="s">
        <v>4</v>
      </c>
      <c r="B7" s="8"/>
      <c r="C7" s="8"/>
      <c r="D7" s="8"/>
      <c r="E7" s="8"/>
      <c r="F7" s="9">
        <v>17754.47</v>
      </c>
    </row>
    <row r="8" spans="1:6" x14ac:dyDescent="0.35">
      <c r="A8" s="7" t="s">
        <v>5</v>
      </c>
      <c r="B8" s="8"/>
      <c r="C8" s="8"/>
      <c r="D8" s="8"/>
      <c r="E8" s="8"/>
      <c r="F8" s="9">
        <v>-248655.15</v>
      </c>
    </row>
    <row r="9" spans="1:6" x14ac:dyDescent="0.35">
      <c r="A9" s="7" t="s">
        <v>6</v>
      </c>
      <c r="B9" s="8"/>
      <c r="C9" s="8"/>
      <c r="D9" s="8"/>
      <c r="E9" s="8"/>
      <c r="F9" s="9">
        <v>1234738.18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64189.39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3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3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3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42886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2059598.8</v>
      </c>
    </row>
    <row r="5" spans="1:6" x14ac:dyDescent="0.35">
      <c r="A5" s="7" t="s">
        <v>2</v>
      </c>
      <c r="B5" s="8"/>
      <c r="C5" s="8"/>
      <c r="D5" s="8"/>
      <c r="E5" s="8"/>
      <c r="F5" s="9">
        <v>101485.78</v>
      </c>
    </row>
    <row r="6" spans="1:6" x14ac:dyDescent="0.35">
      <c r="A6" s="7" t="s">
        <v>3</v>
      </c>
      <c r="B6" s="8"/>
      <c r="C6" s="8"/>
      <c r="D6" s="8"/>
      <c r="E6" s="8"/>
      <c r="F6" s="9">
        <v>146610</v>
      </c>
    </row>
    <row r="7" spans="1:6" x14ac:dyDescent="0.35">
      <c r="A7" s="7" t="s">
        <v>4</v>
      </c>
      <c r="B7" s="8"/>
      <c r="C7" s="8"/>
      <c r="D7" s="8"/>
      <c r="E7" s="8"/>
      <c r="F7" s="9">
        <v>18740.66</v>
      </c>
    </row>
    <row r="8" spans="1:6" x14ac:dyDescent="0.35">
      <c r="A8" s="7" t="s">
        <v>5</v>
      </c>
      <c r="B8" s="8"/>
      <c r="C8" s="8"/>
      <c r="D8" s="8"/>
      <c r="E8" s="8"/>
      <c r="F8" s="9">
        <v>-293782.57</v>
      </c>
    </row>
    <row r="9" spans="1:6" x14ac:dyDescent="0.35">
      <c r="A9" s="7" t="s">
        <v>6</v>
      </c>
      <c r="B9" s="8"/>
      <c r="C9" s="8"/>
      <c r="D9" s="8"/>
      <c r="E9" s="8"/>
      <c r="F9" s="9">
        <v>1229735.04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3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 t="s">
        <v>73</v>
      </c>
      <c r="C37" s="8"/>
      <c r="D37" s="8"/>
      <c r="E37" s="8"/>
      <c r="F37" s="16">
        <v>41.19</v>
      </c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3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3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4.5" x14ac:dyDescent="0.35"/>
  <cols>
    <col min="8" max="8" width="13.54296875" bestFit="1" customWidth="1"/>
  </cols>
  <sheetData>
    <row r="1" spans="1:9" x14ac:dyDescent="0.35">
      <c r="H1" s="1"/>
    </row>
    <row r="2" spans="1:9" ht="18.5" x14ac:dyDescent="0.45">
      <c r="A2" s="2" t="s">
        <v>26</v>
      </c>
      <c r="B2" s="2"/>
      <c r="C2" s="2"/>
      <c r="D2" s="2"/>
      <c r="H2" s="1"/>
    </row>
    <row r="3" spans="1:9" x14ac:dyDescent="0.35">
      <c r="H3" s="1"/>
    </row>
    <row r="4" spans="1:9" x14ac:dyDescent="0.3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3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3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3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3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3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3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3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3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35">
      <c r="H14" s="1"/>
    </row>
    <row r="15" spans="1:9" ht="18.5" x14ac:dyDescent="0.45">
      <c r="A15" s="2" t="s">
        <v>20</v>
      </c>
      <c r="H15" s="1"/>
    </row>
    <row r="16" spans="1:9" x14ac:dyDescent="0.35">
      <c r="H16" s="1"/>
    </row>
    <row r="17" spans="1:8" x14ac:dyDescent="0.3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/>
      <c r="B19" s="8"/>
      <c r="C19" s="8"/>
      <c r="D19" s="8"/>
      <c r="E19" s="8"/>
      <c r="F19" s="8"/>
      <c r="G19" s="8"/>
      <c r="H19" s="16"/>
    </row>
    <row r="20" spans="1:8" x14ac:dyDescent="0.3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/>
      <c r="B22" s="8"/>
      <c r="C22" s="8"/>
      <c r="D22" s="8"/>
      <c r="E22" s="8"/>
      <c r="F22" s="8"/>
      <c r="G22" s="8"/>
      <c r="H22" s="16"/>
    </row>
    <row r="23" spans="1:8" x14ac:dyDescent="0.3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7"/>
      <c r="B25" s="8"/>
      <c r="C25" s="8"/>
      <c r="D25" s="8"/>
      <c r="E25" s="8"/>
      <c r="F25" s="8"/>
      <c r="G25" s="8"/>
      <c r="H25" s="16"/>
    </row>
    <row r="26" spans="1:8" x14ac:dyDescent="0.3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35">
      <c r="H27" s="1"/>
    </row>
    <row r="28" spans="1:8" ht="18.5" x14ac:dyDescent="0.45">
      <c r="A28" s="2" t="s">
        <v>14</v>
      </c>
      <c r="H28" s="1"/>
    </row>
    <row r="29" spans="1:8" x14ac:dyDescent="0.35">
      <c r="H29" s="1"/>
    </row>
    <row r="30" spans="1:8" x14ac:dyDescent="0.3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3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3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3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3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35">
      <c r="A37" s="7"/>
      <c r="B37" s="8"/>
      <c r="C37" s="8"/>
      <c r="D37" s="8"/>
      <c r="E37" s="8"/>
      <c r="F37" s="8"/>
      <c r="G37" s="8"/>
      <c r="H37" s="16"/>
    </row>
    <row r="38" spans="1:8" x14ac:dyDescent="0.35">
      <c r="A38" s="7"/>
      <c r="B38" s="8"/>
      <c r="C38" s="8"/>
      <c r="D38" s="8"/>
      <c r="E38" s="8"/>
      <c r="F38" s="8"/>
      <c r="G38" s="8"/>
      <c r="H38" s="16"/>
    </row>
    <row r="39" spans="1:8" x14ac:dyDescent="0.3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35">
      <c r="H40" s="1"/>
    </row>
    <row r="41" spans="1:8" x14ac:dyDescent="0.35">
      <c r="H41" s="1"/>
    </row>
    <row r="42" spans="1:8" x14ac:dyDescent="0.35">
      <c r="H42" s="1"/>
    </row>
    <row r="43" spans="1:8" x14ac:dyDescent="0.3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42916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1459424.82</v>
      </c>
    </row>
    <row r="5" spans="1:6" x14ac:dyDescent="0.35">
      <c r="A5" s="7" t="s">
        <v>2</v>
      </c>
      <c r="B5" s="8"/>
      <c r="C5" s="8"/>
      <c r="D5" s="8"/>
      <c r="E5" s="8"/>
      <c r="F5" s="9">
        <v>-65474.02</v>
      </c>
    </row>
    <row r="6" spans="1:6" x14ac:dyDescent="0.35">
      <c r="A6" s="7" t="s">
        <v>4</v>
      </c>
      <c r="B6" s="8"/>
      <c r="C6" s="8"/>
      <c r="D6" s="8"/>
      <c r="E6" s="8"/>
      <c r="F6" s="9">
        <v>15984.41</v>
      </c>
    </row>
    <row r="7" spans="1:6" x14ac:dyDescent="0.35">
      <c r="A7" s="7" t="s">
        <v>3</v>
      </c>
      <c r="B7" s="8"/>
      <c r="C7" s="8"/>
      <c r="D7" s="8"/>
      <c r="E7" s="8"/>
      <c r="F7" s="9">
        <v>0</v>
      </c>
    </row>
    <row r="8" spans="1:6" x14ac:dyDescent="0.35">
      <c r="A8" s="7" t="s">
        <v>5</v>
      </c>
      <c r="B8" s="8"/>
      <c r="C8" s="8"/>
      <c r="D8" s="8"/>
      <c r="E8" s="8"/>
      <c r="F8" s="9">
        <v>0</v>
      </c>
    </row>
    <row r="9" spans="1:6" x14ac:dyDescent="0.35">
      <c r="A9" s="7" t="s">
        <v>6</v>
      </c>
      <c r="B9" s="8"/>
      <c r="C9" s="8"/>
      <c r="D9" s="8"/>
      <c r="E9" s="8"/>
      <c r="F9" s="9">
        <v>1098124.68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3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/>
      <c r="B37" s="8" t="s">
        <v>73</v>
      </c>
      <c r="C37" s="8"/>
      <c r="D37" s="8"/>
      <c r="E37" s="8"/>
      <c r="F37" s="16">
        <v>41.19</v>
      </c>
    </row>
    <row r="38" spans="1:6" x14ac:dyDescent="0.3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3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3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7"/>
      <c r="B42" s="8"/>
      <c r="C42" s="8"/>
      <c r="D42" s="8"/>
      <c r="E42" s="8"/>
      <c r="F42" s="16"/>
    </row>
    <row r="43" spans="1:6" x14ac:dyDescent="0.3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4.5" x14ac:dyDescent="0.35"/>
  <cols>
    <col min="1" max="1" width="33.7265625" bestFit="1" customWidth="1"/>
    <col min="2" max="2" width="31.81640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42947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1475268.09</v>
      </c>
    </row>
    <row r="5" spans="1:6" x14ac:dyDescent="0.35">
      <c r="A5" s="7" t="s">
        <v>2</v>
      </c>
      <c r="B5" s="8"/>
      <c r="C5" s="8"/>
      <c r="D5" s="8"/>
      <c r="E5" s="8"/>
      <c r="F5" s="9">
        <v>61291.99</v>
      </c>
    </row>
    <row r="6" spans="1:6" x14ac:dyDescent="0.35">
      <c r="A6" s="7" t="s">
        <v>4</v>
      </c>
      <c r="B6" s="8"/>
      <c r="C6" s="8"/>
      <c r="D6" s="8"/>
      <c r="E6" s="8"/>
      <c r="F6" s="9">
        <v>15999.41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389058.04</v>
      </c>
    </row>
    <row r="9" spans="1:6" x14ac:dyDescent="0.35">
      <c r="A9" s="7" t="s">
        <v>6</v>
      </c>
      <c r="B9" s="8"/>
      <c r="C9" s="8"/>
      <c r="D9" s="8"/>
      <c r="E9" s="8"/>
      <c r="F9" s="9">
        <v>968077.22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34996.28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3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3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3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42978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1387442.16</v>
      </c>
    </row>
    <row r="5" spans="1:6" x14ac:dyDescent="0.35">
      <c r="A5" s="7" t="s">
        <v>2</v>
      </c>
      <c r="B5" s="8"/>
      <c r="C5" s="8"/>
      <c r="D5" s="8"/>
      <c r="E5" s="8"/>
      <c r="F5" s="9">
        <v>90964.32</v>
      </c>
    </row>
    <row r="6" spans="1:6" x14ac:dyDescent="0.35">
      <c r="A6" s="7" t="s">
        <v>4</v>
      </c>
      <c r="B6" s="8"/>
      <c r="C6" s="8"/>
      <c r="D6" s="8"/>
      <c r="E6" s="8"/>
      <c r="F6" s="9">
        <v>15984.41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365238.79</v>
      </c>
    </row>
    <row r="9" spans="1:6" x14ac:dyDescent="0.35">
      <c r="A9" s="7" t="s">
        <v>6</v>
      </c>
      <c r="B9" s="8"/>
      <c r="C9" s="8"/>
      <c r="D9" s="8"/>
      <c r="E9" s="8"/>
      <c r="F9" s="9">
        <v>778977.59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3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3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3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43008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35">
      <c r="A5" s="7" t="s">
        <v>2</v>
      </c>
      <c r="B5" s="8"/>
      <c r="C5" s="8"/>
      <c r="D5" s="8"/>
      <c r="E5" s="8"/>
      <c r="F5" s="9">
        <v>-92013.38</v>
      </c>
    </row>
    <row r="6" spans="1:6" x14ac:dyDescent="0.35">
      <c r="A6" s="7" t="s">
        <v>4</v>
      </c>
      <c r="B6" s="8"/>
      <c r="C6" s="8"/>
      <c r="D6" s="8"/>
      <c r="E6" s="8"/>
      <c r="F6" s="9">
        <v>16498.64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-30781.21</v>
      </c>
    </row>
    <row r="9" spans="1:6" x14ac:dyDescent="0.35">
      <c r="A9" s="7" t="s">
        <v>6</v>
      </c>
      <c r="B9" s="8"/>
      <c r="C9" s="8"/>
      <c r="D9" s="8"/>
      <c r="E9" s="8"/>
      <c r="F9" s="9">
        <v>460927.66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3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3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3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43039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1154994</v>
      </c>
    </row>
    <row r="5" spans="1:6" x14ac:dyDescent="0.3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35">
      <c r="A6" s="7" t="s">
        <v>4</v>
      </c>
      <c r="B6" s="8"/>
      <c r="C6" s="8"/>
      <c r="D6" s="8"/>
      <c r="E6" s="8"/>
      <c r="F6" s="9">
        <v>19316.23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35">
      <c r="A9" s="7" t="s">
        <v>6</v>
      </c>
      <c r="B9" s="8"/>
      <c r="C9" s="8"/>
      <c r="D9" s="8"/>
      <c r="E9" s="8"/>
      <c r="F9" s="9">
        <v>266883.02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3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3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3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43069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2585174.09</v>
      </c>
    </row>
    <row r="5" spans="1:6" x14ac:dyDescent="0.35">
      <c r="A5" s="7" t="s">
        <v>2</v>
      </c>
      <c r="B5" s="8"/>
      <c r="C5" s="8"/>
      <c r="D5" s="8"/>
      <c r="E5" s="8"/>
      <c r="F5" s="9">
        <v>-99539.03</v>
      </c>
    </row>
    <row r="6" spans="1:6" x14ac:dyDescent="0.35">
      <c r="A6" s="7" t="s">
        <v>4</v>
      </c>
      <c r="B6" s="8"/>
      <c r="C6" s="8"/>
      <c r="D6" s="8"/>
      <c r="E6" s="8"/>
      <c r="F6" s="9">
        <v>16603.64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434056.04</v>
      </c>
    </row>
    <row r="9" spans="1:6" x14ac:dyDescent="0.35">
      <c r="A9" s="7" t="s">
        <v>6</v>
      </c>
      <c r="B9" s="8"/>
      <c r="C9" s="8"/>
      <c r="D9" s="8"/>
      <c r="E9" s="8"/>
      <c r="F9" s="9">
        <v>255473.93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3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3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3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43190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2236288.61</v>
      </c>
    </row>
    <row r="5" spans="1:6" x14ac:dyDescent="0.35">
      <c r="A5" s="7" t="s">
        <v>2</v>
      </c>
      <c r="B5" s="8"/>
      <c r="C5" s="8"/>
      <c r="D5" s="8"/>
      <c r="E5" s="8"/>
      <c r="F5" s="9">
        <v>-10483.39</v>
      </c>
    </row>
    <row r="6" spans="1:6" x14ac:dyDescent="0.35">
      <c r="A6" s="7" t="s">
        <v>4</v>
      </c>
      <c r="B6" s="8"/>
      <c r="C6" s="8"/>
      <c r="D6" s="8"/>
      <c r="E6" s="8"/>
      <c r="F6" s="9">
        <v>19760.46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380899.18</v>
      </c>
    </row>
    <row r="9" spans="1:6" x14ac:dyDescent="0.35">
      <c r="A9" s="7" t="s">
        <v>6</v>
      </c>
      <c r="B9" s="8"/>
      <c r="C9" s="8"/>
      <c r="D9" s="8"/>
      <c r="E9" s="8"/>
      <c r="F9" s="9">
        <v>146551.32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12576.92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3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3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3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43220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2255226.09</v>
      </c>
    </row>
    <row r="5" spans="1:6" x14ac:dyDescent="0.35">
      <c r="A5" s="7" t="s">
        <v>2</v>
      </c>
      <c r="B5" s="8"/>
      <c r="C5" s="8"/>
      <c r="D5" s="8"/>
      <c r="E5" s="8"/>
      <c r="F5" s="9">
        <v>-5179.71</v>
      </c>
    </row>
    <row r="6" spans="1:6" x14ac:dyDescent="0.35">
      <c r="A6" s="7" t="s">
        <v>4</v>
      </c>
      <c r="B6" s="8"/>
      <c r="C6" s="8"/>
      <c r="D6" s="8"/>
      <c r="E6" s="8"/>
      <c r="F6" s="9">
        <v>24795.4</v>
      </c>
    </row>
    <row r="7" spans="1:6" x14ac:dyDescent="0.35">
      <c r="A7" s="7" t="s">
        <v>3</v>
      </c>
      <c r="B7" s="8"/>
      <c r="C7" s="8"/>
      <c r="D7" s="8"/>
      <c r="E7" s="8"/>
      <c r="F7" s="9">
        <v>73305</v>
      </c>
    </row>
    <row r="8" spans="1:6" x14ac:dyDescent="0.35">
      <c r="A8" s="7" t="s">
        <v>5</v>
      </c>
      <c r="B8" s="8"/>
      <c r="C8" s="8"/>
      <c r="D8" s="8"/>
      <c r="E8" s="8"/>
      <c r="F8" s="9">
        <v>-374256.31</v>
      </c>
    </row>
    <row r="9" spans="1:6" x14ac:dyDescent="0.35">
      <c r="A9" s="7" t="s">
        <v>6</v>
      </c>
      <c r="B9" s="8"/>
      <c r="C9" s="8"/>
      <c r="D9" s="8"/>
      <c r="E9" s="8"/>
      <c r="F9" s="9">
        <v>128903.86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23937.05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3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3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3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43251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2237971.98</v>
      </c>
    </row>
    <row r="5" spans="1:6" x14ac:dyDescent="0.3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35">
      <c r="A6" s="7" t="s">
        <v>4</v>
      </c>
      <c r="B6" s="8"/>
      <c r="C6" s="8"/>
      <c r="D6" s="8"/>
      <c r="E6" s="8"/>
      <c r="F6" s="9">
        <v>19165.87</v>
      </c>
    </row>
    <row r="7" spans="1:6" x14ac:dyDescent="0.35">
      <c r="A7" s="7" t="s">
        <v>3</v>
      </c>
      <c r="B7" s="8"/>
      <c r="C7" s="8"/>
      <c r="D7" s="8"/>
      <c r="E7" s="8"/>
      <c r="F7" s="9">
        <v>143457</v>
      </c>
    </row>
    <row r="8" spans="1:6" x14ac:dyDescent="0.35">
      <c r="A8" s="7" t="s">
        <v>5</v>
      </c>
      <c r="B8" s="8"/>
      <c r="C8" s="8"/>
      <c r="D8" s="8"/>
      <c r="E8" s="8"/>
      <c r="F8" s="9">
        <v>-375247.95</v>
      </c>
    </row>
    <row r="9" spans="1:6" x14ac:dyDescent="0.35">
      <c r="A9" s="7" t="s">
        <v>6</v>
      </c>
      <c r="B9" s="8"/>
      <c r="C9" s="8"/>
      <c r="D9" s="8"/>
      <c r="E9" s="8"/>
      <c r="F9" s="9">
        <v>129095.45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43589.2</v>
      </c>
    </row>
    <row r="12" spans="1:6" x14ac:dyDescent="0.35">
      <c r="A12" s="7" t="s">
        <v>70</v>
      </c>
      <c r="B12" s="8"/>
      <c r="C12" s="8"/>
      <c r="D12" s="8"/>
      <c r="E12" s="8"/>
      <c r="F12" s="9">
        <v>0</v>
      </c>
    </row>
    <row r="13" spans="1:6" x14ac:dyDescent="0.3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35">
      <c r="F14" s="1"/>
    </row>
    <row r="15" spans="1:6" ht="18.5" x14ac:dyDescent="0.45">
      <c r="A15" s="2" t="s">
        <v>20</v>
      </c>
      <c r="F15" s="1"/>
    </row>
    <row r="16" spans="1:6" x14ac:dyDescent="0.35">
      <c r="F16" s="1"/>
    </row>
    <row r="17" spans="1:6" x14ac:dyDescent="0.3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7"/>
      <c r="B25" s="8"/>
      <c r="C25" s="8"/>
      <c r="D25" s="8"/>
      <c r="E25" s="8"/>
      <c r="F25" s="16"/>
    </row>
    <row r="26" spans="1:6" x14ac:dyDescent="0.3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35">
      <c r="F27" s="1"/>
    </row>
    <row r="28" spans="1:6" ht="18.5" x14ac:dyDescent="0.45">
      <c r="A28" s="2" t="s">
        <v>14</v>
      </c>
      <c r="F28" s="1"/>
    </row>
    <row r="29" spans="1:6" x14ac:dyDescent="0.35">
      <c r="F29" s="1"/>
    </row>
    <row r="31" spans="1:6" x14ac:dyDescent="0.3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3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3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3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7"/>
      <c r="B41" s="8"/>
      <c r="C41" s="8"/>
      <c r="D41" s="8"/>
      <c r="E41" s="8"/>
      <c r="F41" s="16"/>
    </row>
    <row r="42" spans="1:6" x14ac:dyDescent="0.3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x14ac:dyDescent="0.35">
      <c r="F1" s="1"/>
    </row>
    <row r="2" spans="1:6" ht="18.5" x14ac:dyDescent="0.45">
      <c r="A2" s="2" t="s">
        <v>62</v>
      </c>
      <c r="B2" s="18">
        <v>43281</v>
      </c>
      <c r="F2" s="1"/>
    </row>
    <row r="3" spans="1:6" x14ac:dyDescent="0.35">
      <c r="F3" s="1"/>
    </row>
    <row r="4" spans="1:6" x14ac:dyDescent="0.35">
      <c r="A4" s="3" t="s">
        <v>1</v>
      </c>
      <c r="B4" s="4"/>
      <c r="C4" s="4"/>
      <c r="D4" s="4"/>
      <c r="E4" s="4"/>
      <c r="F4" s="5">
        <v>1654142.13</v>
      </c>
    </row>
    <row r="5" spans="1:6" x14ac:dyDescent="0.3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35">
      <c r="A6" s="7" t="s">
        <v>4</v>
      </c>
      <c r="B6" s="8"/>
      <c r="C6" s="8"/>
      <c r="D6" s="8"/>
      <c r="E6" s="8"/>
      <c r="F6" s="9">
        <v>18811.73</v>
      </c>
    </row>
    <row r="7" spans="1:6" x14ac:dyDescent="0.35">
      <c r="A7" s="7" t="s">
        <v>3</v>
      </c>
      <c r="B7" s="8"/>
      <c r="C7" s="8"/>
      <c r="D7" s="8"/>
      <c r="E7" s="8"/>
      <c r="F7" s="9">
        <v>0</v>
      </c>
    </row>
    <row r="8" spans="1:6" x14ac:dyDescent="0.35">
      <c r="A8" s="7" t="s">
        <v>5</v>
      </c>
      <c r="B8" s="8"/>
      <c r="C8" s="8"/>
      <c r="D8" s="8"/>
      <c r="E8" s="8"/>
      <c r="F8" s="9">
        <v>0</v>
      </c>
    </row>
    <row r="9" spans="1:6" x14ac:dyDescent="0.35">
      <c r="A9" s="7" t="s">
        <v>6</v>
      </c>
      <c r="B9" s="8"/>
      <c r="C9" s="8"/>
      <c r="D9" s="8"/>
      <c r="E9" s="8"/>
      <c r="F9" s="9">
        <v>129296.17</v>
      </c>
    </row>
    <row r="10" spans="1:6" x14ac:dyDescent="0.35">
      <c r="A10" s="7" t="s">
        <v>7</v>
      </c>
      <c r="B10" s="8"/>
      <c r="C10" s="8"/>
      <c r="D10" s="8"/>
      <c r="E10" s="8"/>
      <c r="F10" s="9">
        <v>0</v>
      </c>
    </row>
    <row r="11" spans="1:6" x14ac:dyDescent="0.3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3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35">
      <c r="F13" s="1"/>
    </row>
    <row r="14" spans="1:6" ht="18.5" x14ac:dyDescent="0.45">
      <c r="A14" s="2" t="s">
        <v>20</v>
      </c>
      <c r="F14" s="1"/>
    </row>
    <row r="15" spans="1:6" x14ac:dyDescent="0.35">
      <c r="F15" s="1"/>
    </row>
    <row r="16" spans="1:6" x14ac:dyDescent="0.3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/>
      <c r="B18" s="8"/>
      <c r="C18" s="8"/>
      <c r="D18" s="8"/>
      <c r="E18" s="8"/>
      <c r="F18" s="16"/>
    </row>
    <row r="19" spans="1:6" x14ac:dyDescent="0.3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/>
      <c r="B21" s="8"/>
      <c r="C21" s="8"/>
      <c r="D21" s="8"/>
      <c r="E21" s="8"/>
      <c r="F21" s="16"/>
    </row>
    <row r="22" spans="1:6" x14ac:dyDescent="0.3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7"/>
      <c r="B24" s="8"/>
      <c r="C24" s="8"/>
      <c r="D24" s="8"/>
      <c r="E24" s="8"/>
      <c r="F24" s="16"/>
    </row>
    <row r="25" spans="1:6" x14ac:dyDescent="0.3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35">
      <c r="F26" s="1"/>
    </row>
    <row r="27" spans="1:6" ht="18.5" x14ac:dyDescent="0.45">
      <c r="A27" s="2" t="s">
        <v>14</v>
      </c>
      <c r="F27" s="1"/>
    </row>
    <row r="28" spans="1:6" x14ac:dyDescent="0.35">
      <c r="F28" s="1"/>
    </row>
    <row r="30" spans="1:6" x14ac:dyDescent="0.3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3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3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/>
      <c r="B34" s="8"/>
      <c r="C34" s="8"/>
      <c r="D34" s="8"/>
      <c r="E34" s="8"/>
      <c r="F34" s="16"/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3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3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35">
      <c r="A39" s="7"/>
      <c r="B39" s="8"/>
      <c r="C39" s="8"/>
      <c r="D39" s="8"/>
      <c r="E39" s="8"/>
      <c r="F39" s="16"/>
    </row>
    <row r="40" spans="1:6" x14ac:dyDescent="0.35">
      <c r="A40" s="7"/>
      <c r="B40" s="8"/>
      <c r="C40" s="8"/>
      <c r="D40" s="8"/>
      <c r="E40" s="8"/>
      <c r="F40" s="16"/>
    </row>
    <row r="41" spans="1:6" x14ac:dyDescent="0.3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4.5" x14ac:dyDescent="0.35"/>
  <cols>
    <col min="8" max="8" width="13.54296875" bestFit="1" customWidth="1"/>
  </cols>
  <sheetData>
    <row r="1" spans="1:9" x14ac:dyDescent="0.35">
      <c r="H1" s="1"/>
    </row>
    <row r="2" spans="1:9" ht="18.5" x14ac:dyDescent="0.45">
      <c r="A2" s="2" t="s">
        <v>30</v>
      </c>
      <c r="B2" s="2"/>
      <c r="C2" s="2"/>
      <c r="D2" s="2"/>
      <c r="H2" s="1"/>
    </row>
    <row r="3" spans="1:9" x14ac:dyDescent="0.35">
      <c r="H3" s="1"/>
    </row>
    <row r="4" spans="1:9" x14ac:dyDescent="0.3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3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3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3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3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3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3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3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3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35">
      <c r="H14" s="1"/>
    </row>
    <row r="15" spans="1:9" ht="18.5" x14ac:dyDescent="0.45">
      <c r="A15" s="2" t="s">
        <v>20</v>
      </c>
      <c r="H15" s="1"/>
    </row>
    <row r="16" spans="1:9" x14ac:dyDescent="0.35">
      <c r="H16" s="1"/>
    </row>
    <row r="17" spans="1:8" x14ac:dyDescent="0.3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/>
      <c r="B19" s="8"/>
      <c r="C19" s="8"/>
      <c r="D19" s="8"/>
      <c r="E19" s="8"/>
      <c r="F19" s="8"/>
      <c r="G19" s="8"/>
      <c r="H19" s="16"/>
    </row>
    <row r="20" spans="1:8" x14ac:dyDescent="0.3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/>
      <c r="B22" s="8"/>
      <c r="C22" s="8"/>
      <c r="D22" s="8"/>
      <c r="E22" s="8"/>
      <c r="F22" s="8"/>
      <c r="G22" s="8"/>
      <c r="H22" s="16"/>
    </row>
    <row r="23" spans="1:8" x14ac:dyDescent="0.3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7"/>
      <c r="B25" s="8"/>
      <c r="C25" s="8"/>
      <c r="D25" s="8"/>
      <c r="E25" s="8"/>
      <c r="F25" s="8"/>
      <c r="G25" s="8"/>
      <c r="H25" s="16"/>
    </row>
    <row r="26" spans="1:8" x14ac:dyDescent="0.3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35">
      <c r="H27" s="1"/>
    </row>
    <row r="28" spans="1:8" ht="18.5" x14ac:dyDescent="0.45">
      <c r="A28" s="2" t="s">
        <v>14</v>
      </c>
      <c r="H28" s="1"/>
    </row>
    <row r="29" spans="1:8" x14ac:dyDescent="0.35">
      <c r="H29" s="1"/>
    </row>
    <row r="30" spans="1:8" x14ac:dyDescent="0.3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3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3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3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3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35">
      <c r="A37" s="7"/>
      <c r="B37" s="8"/>
      <c r="C37" s="8"/>
      <c r="D37" s="8"/>
      <c r="E37" s="8"/>
      <c r="F37" s="8"/>
      <c r="G37" s="8"/>
      <c r="H37" s="16"/>
    </row>
    <row r="38" spans="1:8" x14ac:dyDescent="0.35">
      <c r="A38" s="7"/>
      <c r="B38" s="8"/>
      <c r="C38" s="8"/>
      <c r="D38" s="8"/>
      <c r="E38" s="8"/>
      <c r="F38" s="8"/>
      <c r="G38" s="8"/>
      <c r="H38" s="16"/>
    </row>
    <row r="39" spans="1:8" x14ac:dyDescent="0.3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35">
      <c r="H40" s="1"/>
    </row>
    <row r="41" spans="1:8" x14ac:dyDescent="0.35">
      <c r="H41" s="1"/>
    </row>
    <row r="42" spans="1:8" x14ac:dyDescent="0.35">
      <c r="H42" s="1"/>
    </row>
    <row r="43" spans="1:8" x14ac:dyDescent="0.3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4.81640625" bestFit="1" customWidth="1"/>
  </cols>
  <sheetData>
    <row r="1" spans="1:6" ht="18.5" x14ac:dyDescent="0.45">
      <c r="A1" s="2" t="s">
        <v>62</v>
      </c>
      <c r="B1" s="18">
        <v>43312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1508371.08</v>
      </c>
    </row>
    <row r="4" spans="1:6" x14ac:dyDescent="0.35">
      <c r="A4" s="7" t="s">
        <v>2</v>
      </c>
      <c r="B4" s="8"/>
      <c r="C4" s="8"/>
      <c r="D4" s="8"/>
      <c r="E4" s="8"/>
      <c r="F4" s="9">
        <v>-91393.24</v>
      </c>
    </row>
    <row r="5" spans="1:6" x14ac:dyDescent="0.35">
      <c r="A5" s="7" t="s">
        <v>4</v>
      </c>
      <c r="B5" s="8"/>
      <c r="C5" s="8"/>
      <c r="D5" s="8"/>
      <c r="E5" s="8"/>
      <c r="F5" s="9">
        <v>18811.73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111045.43</v>
      </c>
    </row>
    <row r="8" spans="1:6" x14ac:dyDescent="0.35">
      <c r="A8" s="7" t="s">
        <v>6</v>
      </c>
      <c r="B8" s="8"/>
      <c r="C8" s="8"/>
      <c r="D8" s="8"/>
      <c r="E8" s="8"/>
      <c r="F8" s="9">
        <v>129515.8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21844.89</v>
      </c>
    </row>
    <row r="11" spans="1:6" x14ac:dyDescent="0.3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35">
      <c r="F12" s="1"/>
    </row>
    <row r="13" spans="1:6" ht="18.5" x14ac:dyDescent="0.45">
      <c r="A13" s="2" t="s">
        <v>20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3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3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3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81640625" bestFit="1" customWidth="1"/>
  </cols>
  <sheetData>
    <row r="1" spans="1:6" ht="18.5" x14ac:dyDescent="0.45">
      <c r="A1" s="2" t="s">
        <v>62</v>
      </c>
      <c r="B1" s="18">
        <v>43343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1486136.56</v>
      </c>
    </row>
    <row r="4" spans="1:6" x14ac:dyDescent="0.35">
      <c r="A4" s="7" t="s">
        <v>2</v>
      </c>
      <c r="B4" s="8"/>
      <c r="C4" s="8"/>
      <c r="D4" s="8"/>
      <c r="E4" s="8"/>
      <c r="F4" s="9">
        <v>-98887.67</v>
      </c>
    </row>
    <row r="5" spans="1:6" x14ac:dyDescent="0.35">
      <c r="A5" s="7" t="s">
        <v>4</v>
      </c>
      <c r="B5" s="8"/>
      <c r="C5" s="8"/>
      <c r="D5" s="8"/>
      <c r="E5" s="8"/>
      <c r="F5" s="9">
        <v>17812.77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-190813.3</v>
      </c>
    </row>
    <row r="8" spans="1:6" x14ac:dyDescent="0.35">
      <c r="A8" s="7" t="s">
        <v>6</v>
      </c>
      <c r="B8" s="8"/>
      <c r="C8" s="8"/>
      <c r="D8" s="8"/>
      <c r="E8" s="8"/>
      <c r="F8" s="9">
        <v>120268.8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-9577.06</v>
      </c>
    </row>
    <row r="11" spans="1:6" x14ac:dyDescent="0.3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35">
      <c r="F12" s="1"/>
    </row>
    <row r="13" spans="1:6" ht="18.5" x14ac:dyDescent="0.45">
      <c r="A13" s="2" t="s">
        <v>20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3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3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35">
      <c r="A36" s="7" t="s">
        <v>75</v>
      </c>
      <c r="B36" s="8"/>
      <c r="C36" s="8"/>
      <c r="D36" s="8"/>
      <c r="E36" s="8"/>
      <c r="F36" s="16">
        <v>344.39</v>
      </c>
    </row>
    <row r="37" spans="1:6" x14ac:dyDescent="0.3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7"/>
      <c r="B39" s="8"/>
      <c r="C39" s="8"/>
      <c r="D39" s="8"/>
      <c r="E39" s="8"/>
      <c r="F39" s="16"/>
    </row>
    <row r="40" spans="1:6" x14ac:dyDescent="0.3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4.5" x14ac:dyDescent="0.35"/>
  <cols>
    <col min="1" max="1" width="33.7265625" bestFit="1" customWidth="1"/>
    <col min="2" max="2" width="9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43373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1487223.93</v>
      </c>
    </row>
    <row r="4" spans="1:6" x14ac:dyDescent="0.35">
      <c r="A4" s="7" t="s">
        <v>2</v>
      </c>
      <c r="B4" s="8"/>
      <c r="C4" s="8"/>
      <c r="D4" s="8"/>
      <c r="E4" s="8"/>
      <c r="F4" s="9">
        <v>4242.32</v>
      </c>
    </row>
    <row r="5" spans="1:6" x14ac:dyDescent="0.35">
      <c r="A5" s="7" t="s">
        <v>4</v>
      </c>
      <c r="B5" s="8"/>
      <c r="C5" s="8"/>
      <c r="D5" s="8"/>
      <c r="E5" s="8"/>
      <c r="F5" s="9">
        <v>18833.93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-273438.05</v>
      </c>
    </row>
    <row r="8" spans="1:6" x14ac:dyDescent="0.35">
      <c r="A8" s="7" t="s">
        <v>6</v>
      </c>
      <c r="B8" s="8"/>
      <c r="C8" s="8"/>
      <c r="D8" s="8"/>
      <c r="E8" s="8"/>
      <c r="F8" s="9">
        <v>120471.35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3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35">
      <c r="F12" s="1"/>
    </row>
    <row r="13" spans="1:6" ht="18.5" x14ac:dyDescent="0.45">
      <c r="A13" s="2" t="s">
        <v>20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3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3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7"/>
      <c r="B39" s="8"/>
      <c r="C39" s="8"/>
      <c r="D39" s="8"/>
      <c r="E39" s="8"/>
      <c r="F39" s="16"/>
    </row>
    <row r="40" spans="1:6" x14ac:dyDescent="0.3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43404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1391799.59</v>
      </c>
    </row>
    <row r="4" spans="1:6" x14ac:dyDescent="0.35">
      <c r="A4" s="7" t="s">
        <v>2</v>
      </c>
      <c r="B4" s="8"/>
      <c r="C4" s="8"/>
      <c r="D4" s="8"/>
      <c r="E4" s="8"/>
      <c r="F4" s="9">
        <v>-63142.18</v>
      </c>
    </row>
    <row r="5" spans="1:6" x14ac:dyDescent="0.35">
      <c r="A5" s="7" t="s">
        <v>4</v>
      </c>
      <c r="B5" s="8"/>
      <c r="C5" s="8"/>
      <c r="D5" s="8"/>
      <c r="E5" s="8"/>
      <c r="F5" s="9">
        <v>20549.43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-345103.63</v>
      </c>
    </row>
    <row r="8" spans="1:6" x14ac:dyDescent="0.35">
      <c r="A8" s="7" t="s">
        <v>6</v>
      </c>
      <c r="B8" s="8"/>
      <c r="C8" s="8"/>
      <c r="D8" s="8"/>
      <c r="E8" s="8"/>
      <c r="F8" s="9">
        <v>80858.63</v>
      </c>
    </row>
    <row r="9" spans="1:6" x14ac:dyDescent="0.35">
      <c r="A9" s="7" t="s">
        <v>7</v>
      </c>
      <c r="B9" s="8"/>
      <c r="C9" s="8"/>
      <c r="D9" s="8"/>
      <c r="E9" s="8"/>
      <c r="F9" s="9"/>
    </row>
    <row r="10" spans="1:6" x14ac:dyDescent="0.3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3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35">
      <c r="F12" s="1"/>
    </row>
    <row r="13" spans="1:6" ht="18.5" x14ac:dyDescent="0.45">
      <c r="A13" s="2" t="s">
        <v>20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3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/>
      <c r="B33" s="8"/>
      <c r="C33" s="8"/>
      <c r="D33" s="8"/>
      <c r="E33" s="8"/>
      <c r="F33" s="16"/>
    </row>
    <row r="34" spans="1:6" x14ac:dyDescent="0.3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3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7"/>
      <c r="B39" s="8"/>
      <c r="C39" s="8"/>
      <c r="D39" s="8"/>
      <c r="E39" s="8"/>
      <c r="F39" s="16"/>
    </row>
    <row r="40" spans="1:6" x14ac:dyDescent="0.3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" workbookViewId="0">
      <selection sqref="A1:F40"/>
    </sheetView>
  </sheetViews>
  <sheetFormatPr defaultRowHeight="14.5" x14ac:dyDescent="0.35"/>
  <cols>
    <col min="1" max="1" width="33.7265625" bestFit="1" customWidth="1"/>
    <col min="2" max="2" width="10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43434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2754924.41</v>
      </c>
    </row>
    <row r="4" spans="1:6" x14ac:dyDescent="0.35">
      <c r="A4" s="7" t="s">
        <v>2</v>
      </c>
      <c r="B4" s="8"/>
      <c r="C4" s="8"/>
      <c r="D4" s="8"/>
      <c r="E4" s="8"/>
      <c r="F4" s="9">
        <v>-129636.07</v>
      </c>
    </row>
    <row r="5" spans="1:6" x14ac:dyDescent="0.35">
      <c r="A5" s="7" t="s">
        <v>4</v>
      </c>
      <c r="B5" s="8"/>
      <c r="C5" s="8"/>
      <c r="D5" s="8"/>
      <c r="E5" s="8"/>
      <c r="F5" s="9">
        <v>18047.38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522925.84</v>
      </c>
    </row>
    <row r="8" spans="1:6" x14ac:dyDescent="0.35">
      <c r="A8" s="7" t="s">
        <v>6</v>
      </c>
      <c r="B8" s="8"/>
      <c r="C8" s="8"/>
      <c r="D8" s="8"/>
      <c r="E8" s="8"/>
      <c r="F8" s="9">
        <v>81008.36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18382.38</v>
      </c>
    </row>
    <row r="11" spans="1:6" x14ac:dyDescent="0.3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35">
      <c r="F12" s="1"/>
    </row>
    <row r="13" spans="1:6" ht="18.5" x14ac:dyDescent="0.45">
      <c r="A13" s="2" t="s">
        <v>77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3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 t="s">
        <v>76</v>
      </c>
      <c r="B33" s="8"/>
      <c r="C33" s="8"/>
      <c r="D33" s="8"/>
      <c r="E33" s="8"/>
      <c r="F33" s="16">
        <v>-450</v>
      </c>
    </row>
    <row r="34" spans="1:6" x14ac:dyDescent="0.3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3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35">
      <c r="A36" s="7"/>
      <c r="B36" s="8"/>
      <c r="C36" s="8"/>
      <c r="D36" s="8"/>
      <c r="E36" s="8"/>
      <c r="F36" s="16"/>
    </row>
    <row r="37" spans="1:6" x14ac:dyDescent="0.3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7"/>
      <c r="B39" s="8"/>
      <c r="C39" s="8"/>
      <c r="D39" s="8"/>
      <c r="E39" s="8"/>
      <c r="F39" s="16"/>
    </row>
    <row r="40" spans="1:6" x14ac:dyDescent="0.3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F24" sqref="F24"/>
    </sheetView>
  </sheetViews>
  <sheetFormatPr defaultRowHeight="14.5" x14ac:dyDescent="0.35"/>
  <cols>
    <col min="1" max="1" width="34.1796875" bestFit="1" customWidth="1"/>
    <col min="2" max="2" width="10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43465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2755119.31</v>
      </c>
    </row>
    <row r="4" spans="1:6" x14ac:dyDescent="0.35">
      <c r="A4" s="7" t="s">
        <v>2</v>
      </c>
      <c r="B4" s="8"/>
      <c r="C4" s="8"/>
      <c r="D4" s="8"/>
      <c r="E4" s="8"/>
      <c r="F4" s="9">
        <v>-105715.81</v>
      </c>
    </row>
    <row r="5" spans="1:6" x14ac:dyDescent="0.35">
      <c r="A5" s="7" t="s">
        <v>4</v>
      </c>
      <c r="B5" s="8"/>
      <c r="C5" s="8"/>
      <c r="D5" s="8"/>
      <c r="E5" s="8"/>
      <c r="F5" s="9">
        <v>17650.34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522925.84</v>
      </c>
    </row>
    <row r="8" spans="1:6" x14ac:dyDescent="0.3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3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35">
      <c r="F12" s="1"/>
    </row>
    <row r="13" spans="1:6" ht="18.5" x14ac:dyDescent="0.45">
      <c r="A13" s="2" t="s">
        <v>77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3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3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4.5" x14ac:dyDescent="0.35"/>
  <cols>
    <col min="1" max="1" width="34.1796875" bestFit="1" customWidth="1"/>
    <col min="2" max="2" width="10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43496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2587903.85</v>
      </c>
    </row>
    <row r="4" spans="1:6" x14ac:dyDescent="0.3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35">
      <c r="A5" s="7" t="s">
        <v>4</v>
      </c>
      <c r="B5" s="8"/>
      <c r="C5" s="8"/>
      <c r="D5" s="8"/>
      <c r="E5" s="8"/>
      <c r="F5" s="9">
        <v>17780.34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496881.69</v>
      </c>
    </row>
    <row r="8" spans="1:6" x14ac:dyDescent="0.35">
      <c r="A8" s="7" t="s">
        <v>6</v>
      </c>
      <c r="B8" s="8"/>
      <c r="C8" s="8"/>
      <c r="D8" s="8"/>
      <c r="E8" s="8"/>
      <c r="F8" s="9">
        <v>121208.36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36870.22</v>
      </c>
    </row>
    <row r="11" spans="1:6" x14ac:dyDescent="0.3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35">
      <c r="F12" s="1"/>
    </row>
    <row r="13" spans="1:6" ht="18.5" x14ac:dyDescent="0.45">
      <c r="A13" s="2" t="s">
        <v>77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3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3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40"/>
    </sheetView>
  </sheetViews>
  <sheetFormatPr defaultRowHeight="14.5" x14ac:dyDescent="0.35"/>
  <cols>
    <col min="1" max="1" width="34.1796875" bestFit="1" customWidth="1"/>
    <col min="2" max="2" width="9.7265625" bestFit="1" customWidth="1"/>
    <col min="6" max="6" width="13.54296875" bestFit="1" customWidth="1"/>
  </cols>
  <sheetData>
    <row r="1" spans="1:6" ht="18.5" x14ac:dyDescent="0.45">
      <c r="A1" s="2" t="s">
        <v>62</v>
      </c>
      <c r="B1" s="18">
        <v>43524</v>
      </c>
      <c r="F1" s="1"/>
    </row>
    <row r="2" spans="1:6" x14ac:dyDescent="0.35">
      <c r="F2" s="1"/>
    </row>
    <row r="3" spans="1:6" x14ac:dyDescent="0.35">
      <c r="A3" s="3" t="s">
        <v>1</v>
      </c>
      <c r="B3" s="4"/>
      <c r="C3" s="4"/>
      <c r="D3" s="4"/>
      <c r="E3" s="4"/>
      <c r="F3" s="5">
        <v>2524585.42</v>
      </c>
    </row>
    <row r="4" spans="1:6" x14ac:dyDescent="0.35">
      <c r="A4" s="7" t="s">
        <v>2</v>
      </c>
      <c r="B4" s="8"/>
      <c r="C4" s="8"/>
      <c r="D4" s="8"/>
      <c r="E4" s="8"/>
      <c r="F4" s="9">
        <v>-18170.75</v>
      </c>
    </row>
    <row r="5" spans="1:6" x14ac:dyDescent="0.3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35">
      <c r="A6" s="7" t="s">
        <v>3</v>
      </c>
      <c r="B6" s="8"/>
      <c r="C6" s="8"/>
      <c r="D6" s="8"/>
      <c r="E6" s="8"/>
      <c r="F6" s="9">
        <v>71225</v>
      </c>
    </row>
    <row r="7" spans="1:6" x14ac:dyDescent="0.35">
      <c r="A7" s="7" t="s">
        <v>5</v>
      </c>
      <c r="B7" s="8"/>
      <c r="C7" s="8"/>
      <c r="D7" s="8"/>
      <c r="E7" s="8"/>
      <c r="F7" s="9">
        <v>478536.69</v>
      </c>
    </row>
    <row r="8" spans="1:6" x14ac:dyDescent="0.35">
      <c r="A8" s="7" t="s">
        <v>6</v>
      </c>
      <c r="B8" s="8"/>
      <c r="C8" s="8"/>
      <c r="D8" s="8"/>
      <c r="E8" s="8"/>
      <c r="F8" s="9">
        <v>121440.81</v>
      </c>
    </row>
    <row r="9" spans="1:6" x14ac:dyDescent="0.35">
      <c r="A9" s="7" t="s">
        <v>7</v>
      </c>
      <c r="B9" s="8"/>
      <c r="C9" s="8"/>
      <c r="D9" s="8"/>
      <c r="E9" s="8"/>
      <c r="F9" s="9">
        <v>0</v>
      </c>
    </row>
    <row r="10" spans="1:6" x14ac:dyDescent="0.3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3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35">
      <c r="F12" s="1"/>
    </row>
    <row r="13" spans="1:6" ht="18.5" x14ac:dyDescent="0.45">
      <c r="A13" s="2" t="s">
        <v>77</v>
      </c>
      <c r="F13" s="1"/>
    </row>
    <row r="14" spans="1:6" x14ac:dyDescent="0.35">
      <c r="F14" s="1"/>
    </row>
    <row r="15" spans="1:6" x14ac:dyDescent="0.3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3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/>
      <c r="B32" s="8"/>
      <c r="C32" s="8"/>
      <c r="D32" s="8"/>
      <c r="E32" s="8"/>
      <c r="F32" s="16"/>
    </row>
    <row r="33" spans="1:6" x14ac:dyDescent="0.3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3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E13" sqref="E13"/>
    </sheetView>
  </sheetViews>
  <sheetFormatPr defaultRowHeight="14.5" x14ac:dyDescent="0.35"/>
  <cols>
    <col min="1" max="1" width="34.1796875" bestFit="1" customWidth="1"/>
    <col min="2" max="2" width="9.7265625" bestFit="1" customWidth="1"/>
    <col min="6" max="6" width="13.54296875" bestFit="1" customWidth="1"/>
    <col min="8" max="8" width="11" bestFit="1" customWidth="1"/>
  </cols>
  <sheetData>
    <row r="1" spans="1:8" ht="18.5" x14ac:dyDescent="0.45">
      <c r="A1" s="2" t="s">
        <v>62</v>
      </c>
      <c r="B1" s="18">
        <v>43555</v>
      </c>
      <c r="F1" s="1"/>
    </row>
    <row r="2" spans="1:8" x14ac:dyDescent="0.35">
      <c r="F2" s="1"/>
    </row>
    <row r="3" spans="1:8" x14ac:dyDescent="0.35">
      <c r="A3" s="3" t="s">
        <v>1</v>
      </c>
      <c r="B3" s="4"/>
      <c r="C3" s="4"/>
      <c r="D3" s="4"/>
      <c r="E3" s="4"/>
      <c r="F3" s="5">
        <v>2308932.1</v>
      </c>
    </row>
    <row r="4" spans="1:8" x14ac:dyDescent="0.35">
      <c r="A4" s="7" t="s">
        <v>2</v>
      </c>
      <c r="B4" s="8"/>
      <c r="C4" s="8"/>
      <c r="D4" s="8"/>
      <c r="E4" s="8"/>
      <c r="F4" s="9">
        <v>54182.27</v>
      </c>
    </row>
    <row r="5" spans="1:8" x14ac:dyDescent="0.35">
      <c r="A5" s="7" t="s">
        <v>4</v>
      </c>
      <c r="B5" s="8"/>
      <c r="C5" s="8"/>
      <c r="D5" s="8"/>
      <c r="E5" s="8"/>
      <c r="F5" s="9">
        <v>17942.29</v>
      </c>
    </row>
    <row r="6" spans="1:8" x14ac:dyDescent="0.35">
      <c r="A6" s="7" t="s">
        <v>3</v>
      </c>
      <c r="B6" s="8"/>
      <c r="C6" s="8"/>
      <c r="D6" s="8"/>
      <c r="E6" s="8"/>
      <c r="F6" s="9">
        <v>71225</v>
      </c>
    </row>
    <row r="7" spans="1:8" x14ac:dyDescent="0.35">
      <c r="A7" s="7" t="s">
        <v>5</v>
      </c>
      <c r="B7" s="8"/>
      <c r="C7" s="8"/>
      <c r="D7" s="8"/>
      <c r="E7" s="8"/>
      <c r="F7" s="9">
        <v>478536.69</v>
      </c>
    </row>
    <row r="8" spans="1:8" x14ac:dyDescent="0.35">
      <c r="A8" s="7" t="s">
        <v>6</v>
      </c>
      <c r="B8" s="8"/>
      <c r="C8" s="8"/>
      <c r="D8" s="8"/>
      <c r="E8" s="8"/>
      <c r="F8" s="9">
        <v>121698.66</v>
      </c>
    </row>
    <row r="9" spans="1:8" x14ac:dyDescent="0.35">
      <c r="A9" s="7" t="s">
        <v>7</v>
      </c>
      <c r="B9" s="8"/>
      <c r="C9" s="8"/>
      <c r="D9" s="8"/>
      <c r="E9" s="8"/>
      <c r="F9" s="9">
        <v>0</v>
      </c>
    </row>
    <row r="10" spans="1:8" x14ac:dyDescent="0.35">
      <c r="A10" s="7" t="s">
        <v>8</v>
      </c>
      <c r="B10" s="8"/>
      <c r="C10" s="8"/>
      <c r="D10" s="8"/>
      <c r="E10" s="8"/>
      <c r="F10" s="9">
        <v>53912.1</v>
      </c>
    </row>
    <row r="11" spans="1:8" x14ac:dyDescent="0.3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35">
      <c r="F12" s="1"/>
    </row>
    <row r="13" spans="1:8" ht="18.5" x14ac:dyDescent="0.45">
      <c r="A13" s="2" t="s">
        <v>77</v>
      </c>
      <c r="F13" s="1"/>
    </row>
    <row r="14" spans="1:8" x14ac:dyDescent="0.35">
      <c r="F14" s="1"/>
    </row>
    <row r="15" spans="1:8" x14ac:dyDescent="0.3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35">
      <c r="A16" s="7"/>
      <c r="B16" s="8"/>
      <c r="C16" s="8"/>
      <c r="D16" s="8"/>
      <c r="E16" s="8"/>
      <c r="F16" s="16"/>
    </row>
    <row r="17" spans="1:6" x14ac:dyDescent="0.35">
      <c r="A17" s="7"/>
      <c r="B17" s="8"/>
      <c r="C17" s="8"/>
      <c r="D17" s="8"/>
      <c r="E17" s="8"/>
      <c r="F17" s="16"/>
    </row>
    <row r="18" spans="1:6" x14ac:dyDescent="0.3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35">
      <c r="A19" s="7"/>
      <c r="B19" s="8"/>
      <c r="C19" s="8"/>
      <c r="D19" s="8"/>
      <c r="E19" s="8"/>
      <c r="F19" s="16"/>
    </row>
    <row r="20" spans="1:6" x14ac:dyDescent="0.35">
      <c r="A20" s="7"/>
      <c r="B20" s="8"/>
      <c r="C20" s="8"/>
      <c r="D20" s="8"/>
      <c r="E20" s="8"/>
      <c r="F20" s="16"/>
    </row>
    <row r="21" spans="1:6" x14ac:dyDescent="0.3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35">
      <c r="A22" s="7"/>
      <c r="B22" s="8"/>
      <c r="C22" s="8"/>
      <c r="D22" s="8"/>
      <c r="E22" s="8"/>
      <c r="F22" s="16"/>
    </row>
    <row r="23" spans="1:6" x14ac:dyDescent="0.35">
      <c r="A23" s="7"/>
      <c r="B23" s="8"/>
      <c r="C23" s="8"/>
      <c r="D23" s="8"/>
      <c r="E23" s="8"/>
      <c r="F23" s="16"/>
    </row>
    <row r="24" spans="1:6" x14ac:dyDescent="0.3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35">
      <c r="F25" s="1"/>
    </row>
    <row r="26" spans="1:6" ht="18.5" x14ac:dyDescent="0.45">
      <c r="A26" s="2" t="s">
        <v>14</v>
      </c>
      <c r="F26" s="1"/>
    </row>
    <row r="27" spans="1:6" x14ac:dyDescent="0.35">
      <c r="F27" s="1"/>
    </row>
    <row r="29" spans="1:6" x14ac:dyDescent="0.3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3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35">
      <c r="A31" s="7"/>
      <c r="B31" s="8"/>
      <c r="C31" s="8"/>
      <c r="D31" s="8"/>
      <c r="E31" s="8"/>
      <c r="F31" s="16"/>
    </row>
    <row r="32" spans="1:6" x14ac:dyDescent="0.35">
      <c r="A32" s="7" t="s">
        <v>78</v>
      </c>
      <c r="B32" s="8"/>
      <c r="C32" s="8"/>
      <c r="D32" s="8"/>
      <c r="E32" s="8"/>
      <c r="F32" s="16">
        <v>187.5</v>
      </c>
    </row>
    <row r="33" spans="1:6" x14ac:dyDescent="0.3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3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35">
      <c r="A35" s="7"/>
      <c r="B35" s="8"/>
      <c r="C35" s="8"/>
      <c r="D35" s="8"/>
      <c r="E35" s="8"/>
      <c r="F35" s="16"/>
    </row>
    <row r="36" spans="1:6" x14ac:dyDescent="0.3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35">
      <c r="A37" s="7"/>
      <c r="B37" s="8"/>
      <c r="C37" s="8"/>
      <c r="D37" s="8"/>
      <c r="E37" s="8"/>
      <c r="F37" s="16"/>
    </row>
    <row r="38" spans="1:6" x14ac:dyDescent="0.35">
      <c r="A38" s="7"/>
      <c r="B38" s="8"/>
      <c r="C38" s="8"/>
      <c r="D38" s="8"/>
      <c r="E38" s="8"/>
      <c r="F38" s="16"/>
    </row>
    <row r="39" spans="1:6" x14ac:dyDescent="0.3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4.5" x14ac:dyDescent="0.35"/>
  <cols>
    <col min="1" max="1" width="44.45312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43585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2499678</v>
      </c>
    </row>
    <row r="4" spans="1:5" x14ac:dyDescent="0.35">
      <c r="A4" s="7" t="s">
        <v>2</v>
      </c>
      <c r="B4" s="8"/>
      <c r="C4" s="8"/>
      <c r="D4" s="8"/>
      <c r="E4" s="9">
        <v>-8137.38</v>
      </c>
    </row>
    <row r="5" spans="1:5" x14ac:dyDescent="0.35">
      <c r="A5" s="7" t="s">
        <v>4</v>
      </c>
      <c r="B5" s="8"/>
      <c r="C5" s="8"/>
      <c r="D5" s="8"/>
      <c r="E5" s="9">
        <v>23160.15</v>
      </c>
    </row>
    <row r="6" spans="1:5" x14ac:dyDescent="0.35">
      <c r="A6" s="7" t="s">
        <v>3</v>
      </c>
      <c r="B6" s="8"/>
      <c r="C6" s="8"/>
      <c r="D6" s="8"/>
      <c r="E6" s="9">
        <v>71225</v>
      </c>
    </row>
    <row r="7" spans="1:5" x14ac:dyDescent="0.35">
      <c r="A7" s="7" t="s">
        <v>5</v>
      </c>
      <c r="B7" s="8"/>
      <c r="C7" s="8"/>
      <c r="D7" s="8"/>
      <c r="E7" s="9">
        <v>-238402.64</v>
      </c>
    </row>
    <row r="8" spans="1:5" x14ac:dyDescent="0.35">
      <c r="A8" s="7" t="s">
        <v>6</v>
      </c>
      <c r="B8" s="8"/>
      <c r="C8" s="8"/>
      <c r="D8" s="8"/>
      <c r="E8" s="9">
        <v>83389.39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77745.490000000005</v>
      </c>
    </row>
    <row r="11" spans="1:5" x14ac:dyDescent="0.3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3335177.17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-3932948.27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3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 t="s">
        <v>78</v>
      </c>
      <c r="B32" s="8"/>
      <c r="C32" s="8"/>
      <c r="D32" s="8"/>
      <c r="E32" s="16">
        <v>187.5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35">
      <c r="A34" s="7"/>
      <c r="B34" s="8" t="s">
        <v>24</v>
      </c>
      <c r="C34" s="8"/>
      <c r="D34" s="8"/>
      <c r="E34" s="16">
        <v>-146643.72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4.5" x14ac:dyDescent="0.35"/>
  <cols>
    <col min="8" max="8" width="13.81640625" bestFit="1" customWidth="1"/>
  </cols>
  <sheetData>
    <row r="1" spans="1:8" x14ac:dyDescent="0.35">
      <c r="H1" s="1"/>
    </row>
    <row r="2" spans="1:8" ht="18.5" x14ac:dyDescent="0.45">
      <c r="A2" s="2" t="s">
        <v>37</v>
      </c>
      <c r="B2" s="2"/>
      <c r="C2" s="2"/>
      <c r="D2" s="2"/>
      <c r="H2" s="1"/>
    </row>
    <row r="3" spans="1:8" x14ac:dyDescent="0.35">
      <c r="H3" s="1"/>
    </row>
    <row r="4" spans="1:8" x14ac:dyDescent="0.3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3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3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3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3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3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3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3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35">
      <c r="H13" s="1"/>
    </row>
    <row r="14" spans="1:8" ht="18.5" x14ac:dyDescent="0.45">
      <c r="A14" s="2" t="s">
        <v>20</v>
      </c>
      <c r="H14" s="1"/>
    </row>
    <row r="15" spans="1:8" x14ac:dyDescent="0.35">
      <c r="H15" s="1"/>
    </row>
    <row r="16" spans="1:8" x14ac:dyDescent="0.3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35">
      <c r="A17" s="7"/>
      <c r="B17" s="8"/>
      <c r="C17" s="8"/>
      <c r="D17" s="8"/>
      <c r="E17" s="8"/>
      <c r="F17" s="8"/>
      <c r="G17" s="8"/>
      <c r="H17" s="16"/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35">
      <c r="A20" s="7"/>
      <c r="B20" s="8"/>
      <c r="C20" s="8"/>
      <c r="D20" s="8"/>
      <c r="E20" s="8"/>
      <c r="F20" s="8"/>
      <c r="G20" s="8"/>
      <c r="H20" s="16"/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35">
      <c r="A23" s="7"/>
      <c r="B23" s="8"/>
      <c r="C23" s="8"/>
      <c r="D23" s="8"/>
      <c r="E23" s="8"/>
      <c r="F23" s="8"/>
      <c r="G23" s="8"/>
      <c r="H23" s="16"/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35">
      <c r="H26" s="1"/>
    </row>
    <row r="27" spans="1:8" ht="18.5" x14ac:dyDescent="0.45">
      <c r="A27" s="2" t="s">
        <v>14</v>
      </c>
      <c r="H27" s="1"/>
    </row>
    <row r="28" spans="1:8" x14ac:dyDescent="0.35">
      <c r="H28" s="1"/>
    </row>
    <row r="29" spans="1:8" x14ac:dyDescent="0.3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3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35">
      <c r="A31" s="7"/>
      <c r="B31" s="8"/>
      <c r="C31" s="8"/>
      <c r="D31" s="8"/>
      <c r="E31" s="8"/>
      <c r="F31" s="8"/>
      <c r="G31" s="8"/>
      <c r="H31" s="16"/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/>
      <c r="B33" s="8"/>
      <c r="C33" s="8"/>
      <c r="D33" s="8"/>
      <c r="E33" s="8"/>
      <c r="F33" s="8"/>
      <c r="G33" s="8"/>
      <c r="H33" s="16"/>
    </row>
    <row r="34" spans="1:8" x14ac:dyDescent="0.35">
      <c r="A34" s="7"/>
      <c r="B34" s="8"/>
      <c r="C34" s="8"/>
      <c r="D34" s="8"/>
      <c r="E34" s="8"/>
      <c r="F34" s="8"/>
      <c r="G34" s="8"/>
      <c r="H34" s="16"/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/>
      <c r="B36" s="8"/>
      <c r="C36" s="8"/>
      <c r="D36" s="8"/>
      <c r="E36" s="8"/>
      <c r="F36" s="8"/>
      <c r="G36" s="8"/>
      <c r="H36" s="16"/>
    </row>
    <row r="37" spans="1:8" x14ac:dyDescent="0.3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3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3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3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7"/>
      <c r="B42" s="8"/>
      <c r="C42" s="8"/>
      <c r="D42" s="8"/>
      <c r="E42" s="8"/>
      <c r="F42" s="8"/>
      <c r="G42" s="8"/>
      <c r="H42" s="16"/>
    </row>
    <row r="43" spans="1:8" x14ac:dyDescent="0.3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3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I28" sqref="I28"/>
    </sheetView>
  </sheetViews>
  <sheetFormatPr defaultRowHeight="14.5" x14ac:dyDescent="0.35"/>
  <cols>
    <col min="1" max="1" width="44.45312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43616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2190220.84</v>
      </c>
    </row>
    <row r="4" spans="1:5" x14ac:dyDescent="0.35">
      <c r="A4" s="7" t="s">
        <v>2</v>
      </c>
      <c r="B4" s="8"/>
      <c r="C4" s="8"/>
      <c r="D4" s="8"/>
      <c r="E4" s="9">
        <v>142665.20000000001</v>
      </c>
    </row>
    <row r="5" spans="1:5" x14ac:dyDescent="0.35">
      <c r="A5" s="7" t="s">
        <v>4</v>
      </c>
      <c r="B5" s="8"/>
      <c r="C5" s="8"/>
      <c r="D5" s="8"/>
      <c r="E5" s="9">
        <v>17423.36</v>
      </c>
    </row>
    <row r="6" spans="1:5" x14ac:dyDescent="0.35">
      <c r="A6" s="7" t="s">
        <v>3</v>
      </c>
      <c r="B6" s="8"/>
      <c r="C6" s="8"/>
      <c r="D6" s="8"/>
      <c r="E6" s="9">
        <v>141000</v>
      </c>
    </row>
    <row r="7" spans="1:5" x14ac:dyDescent="0.35">
      <c r="A7" s="7" t="s">
        <v>5</v>
      </c>
      <c r="B7" s="8"/>
      <c r="C7" s="8"/>
      <c r="D7" s="8"/>
      <c r="E7" s="9">
        <v>-276969.65000000002</v>
      </c>
    </row>
    <row r="8" spans="1:5" x14ac:dyDescent="0.35">
      <c r="A8" s="7" t="s">
        <v>6</v>
      </c>
      <c r="B8" s="8"/>
      <c r="C8" s="8"/>
      <c r="D8" s="8"/>
      <c r="E8" s="9">
        <v>11123.7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113095.55</v>
      </c>
    </row>
    <row r="11" spans="1:5" x14ac:dyDescent="0.3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2258581.1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-2428680.11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3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35">
      <c r="A34" s="7"/>
      <c r="B34" s="8" t="s">
        <v>24</v>
      </c>
      <c r="C34" s="8"/>
      <c r="D34" s="8"/>
      <c r="E34" s="16">
        <v>-254788.91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sqref="A1:E1048576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43646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1563955.79</v>
      </c>
    </row>
    <row r="4" spans="1:5" x14ac:dyDescent="0.35">
      <c r="A4" s="7" t="s">
        <v>2</v>
      </c>
      <c r="B4" s="8"/>
      <c r="C4" s="8"/>
      <c r="D4" s="8"/>
      <c r="E4" s="9">
        <v>-27473.78</v>
      </c>
    </row>
    <row r="5" spans="1:5" x14ac:dyDescent="0.35">
      <c r="A5" s="7" t="s">
        <v>4</v>
      </c>
      <c r="B5" s="8"/>
      <c r="C5" s="8"/>
      <c r="D5" s="8"/>
      <c r="E5" s="9">
        <v>17282.849999999999</v>
      </c>
    </row>
    <row r="6" spans="1:5" x14ac:dyDescent="0.35">
      <c r="A6" s="7" t="s">
        <v>3</v>
      </c>
      <c r="B6" s="8"/>
      <c r="C6" s="8"/>
      <c r="D6" s="8"/>
      <c r="E6" s="9">
        <v>0</v>
      </c>
    </row>
    <row r="7" spans="1:5" x14ac:dyDescent="0.35">
      <c r="A7" s="7" t="s">
        <v>5</v>
      </c>
      <c r="B7" s="8"/>
      <c r="C7" s="8"/>
      <c r="D7" s="8"/>
      <c r="E7" s="9">
        <v>1503.35</v>
      </c>
    </row>
    <row r="8" spans="1:5" x14ac:dyDescent="0.35">
      <c r="A8" s="7" t="s">
        <v>6</v>
      </c>
      <c r="B8" s="8"/>
      <c r="C8" s="8"/>
      <c r="D8" s="8"/>
      <c r="E8" s="9">
        <v>11146.56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116623.86</v>
      </c>
    </row>
    <row r="11" spans="1:5" x14ac:dyDescent="0.3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2967082.32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-3622602.69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3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 t="s">
        <v>79</v>
      </c>
      <c r="B32" s="8"/>
      <c r="C32" s="8"/>
      <c r="D32" s="8"/>
      <c r="E32" s="16">
        <v>-3236.84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35">
      <c r="A34" s="7"/>
      <c r="B34" s="8" t="s">
        <v>24</v>
      </c>
      <c r="C34" s="8"/>
      <c r="D34" s="8"/>
      <c r="E34" s="16">
        <v>-500654.77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workbookViewId="0">
      <selection sqref="A1:E39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43677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1347357.54</v>
      </c>
    </row>
    <row r="4" spans="1:5" x14ac:dyDescent="0.35">
      <c r="A4" s="7" t="s">
        <v>2</v>
      </c>
      <c r="B4" s="8"/>
      <c r="C4" s="8"/>
      <c r="D4" s="8"/>
      <c r="E4" s="9">
        <v>386805.69</v>
      </c>
    </row>
    <row r="5" spans="1:5" x14ac:dyDescent="0.35">
      <c r="A5" s="7" t="s">
        <v>4</v>
      </c>
      <c r="B5" s="8"/>
      <c r="C5" s="8"/>
      <c r="D5" s="8"/>
      <c r="E5" s="9">
        <v>17312.849999999999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59065.760000000002</v>
      </c>
    </row>
    <row r="8" spans="1:5" x14ac:dyDescent="0.35">
      <c r="A8" s="7" t="s">
        <v>6</v>
      </c>
      <c r="B8" s="8"/>
      <c r="C8" s="8"/>
      <c r="D8" s="8"/>
      <c r="E8" s="9">
        <v>7148.53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112599.16</v>
      </c>
    </row>
    <row r="11" spans="1:5" x14ac:dyDescent="0.3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2532539.86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-2216248.96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3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35">
      <c r="A34" s="7"/>
      <c r="B34" s="8" t="s">
        <v>24</v>
      </c>
      <c r="C34" s="8"/>
      <c r="D34" s="8"/>
      <c r="E34" s="16">
        <v>-103145.42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F4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43708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1228759.75</v>
      </c>
    </row>
    <row r="4" spans="1:5" x14ac:dyDescent="0.35">
      <c r="A4" s="7" t="s">
        <v>2</v>
      </c>
      <c r="B4" s="8"/>
      <c r="C4" s="8"/>
      <c r="D4" s="8"/>
      <c r="E4" s="9">
        <v>61459.31</v>
      </c>
    </row>
    <row r="5" spans="1:5" x14ac:dyDescent="0.35">
      <c r="A5" s="7" t="s">
        <v>4</v>
      </c>
      <c r="B5" s="8"/>
      <c r="C5" s="8"/>
      <c r="D5" s="8"/>
      <c r="E5" s="9">
        <v>17453.09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-252150.8</v>
      </c>
    </row>
    <row r="8" spans="1:5" x14ac:dyDescent="0.35">
      <c r="A8" s="7" t="s">
        <v>6</v>
      </c>
      <c r="B8" s="8"/>
      <c r="C8" s="8"/>
      <c r="D8" s="8"/>
      <c r="E8" s="9">
        <v>-117629.86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56947.15</v>
      </c>
    </row>
    <row r="11" spans="1:5" x14ac:dyDescent="0.3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2769446.11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-3704897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3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35">
      <c r="A34" s="7"/>
      <c r="B34" s="8" t="s">
        <v>24</v>
      </c>
      <c r="C34" s="8"/>
      <c r="D34" s="8"/>
      <c r="E34" s="16">
        <v>-236665.34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G39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4.54296875" bestFit="1" customWidth="1"/>
  </cols>
  <sheetData>
    <row r="1" spans="1:5" ht="18.5" x14ac:dyDescent="0.45">
      <c r="A1" s="2" t="s">
        <v>62</v>
      </c>
      <c r="B1" s="18">
        <v>43738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979294.54</v>
      </c>
    </row>
    <row r="4" spans="1:5" x14ac:dyDescent="0.35">
      <c r="A4" s="7" t="s">
        <v>2</v>
      </c>
      <c r="B4" s="8"/>
      <c r="C4" s="8"/>
      <c r="D4" s="8"/>
      <c r="E4" s="9">
        <v>-77273.47</v>
      </c>
    </row>
    <row r="5" spans="1:5" x14ac:dyDescent="0.35">
      <c r="A5" s="7" t="s">
        <v>4</v>
      </c>
      <c r="B5" s="8"/>
      <c r="C5" s="8"/>
      <c r="D5" s="8"/>
      <c r="E5" s="9">
        <v>21056.32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-331379.28999999998</v>
      </c>
    </row>
    <row r="8" spans="1:5" x14ac:dyDescent="0.35">
      <c r="A8" s="7" t="s">
        <v>6</v>
      </c>
      <c r="B8" s="8"/>
      <c r="C8" s="8"/>
      <c r="D8" s="8"/>
      <c r="E8" s="9">
        <v>-282257.75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41047.07</v>
      </c>
    </row>
    <row r="11" spans="1:5" x14ac:dyDescent="0.3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2130276.71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-2777526.43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3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35">
      <c r="A31" s="7"/>
      <c r="B31" s="8"/>
      <c r="C31" s="8"/>
      <c r="D31" s="8"/>
      <c r="E31" s="16">
        <v>-200</v>
      </c>
    </row>
    <row r="32" spans="1:5" x14ac:dyDescent="0.35">
      <c r="A32" s="7"/>
      <c r="B32" s="8"/>
      <c r="C32" s="8"/>
      <c r="D32" s="8"/>
      <c r="E32" s="16"/>
    </row>
    <row r="33" spans="1:5" x14ac:dyDescent="0.3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35">
      <c r="A34" s="7"/>
      <c r="B34" s="8" t="s">
        <v>24</v>
      </c>
      <c r="C34" s="8"/>
      <c r="D34" s="8"/>
      <c r="E34" s="16">
        <v>-235462.96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41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43769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606640.9</v>
      </c>
    </row>
    <row r="4" spans="1:5" x14ac:dyDescent="0.35">
      <c r="A4" s="7" t="s">
        <v>2</v>
      </c>
      <c r="B4" s="8"/>
      <c r="C4" s="8"/>
      <c r="D4" s="8"/>
      <c r="E4" s="9">
        <v>25901.66</v>
      </c>
    </row>
    <row r="5" spans="1:5" x14ac:dyDescent="0.35">
      <c r="A5" s="7" t="s">
        <v>4</v>
      </c>
      <c r="B5" s="8"/>
      <c r="C5" s="8"/>
      <c r="D5" s="8"/>
      <c r="E5" s="9">
        <v>20645.259999999998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-401818.25</v>
      </c>
    </row>
    <row r="8" spans="1:5" x14ac:dyDescent="0.35">
      <c r="A8" s="7" t="s">
        <v>6</v>
      </c>
      <c r="B8" s="8"/>
      <c r="C8" s="8"/>
      <c r="D8" s="8"/>
      <c r="E8" s="9">
        <v>-427061.37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58713.36</v>
      </c>
    </row>
    <row r="11" spans="1:5" x14ac:dyDescent="0.3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1999149.37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-2466615.23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3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35">
      <c r="A31" s="7"/>
      <c r="B31" s="8" t="s">
        <v>80</v>
      </c>
      <c r="C31" s="8"/>
      <c r="D31" s="8"/>
      <c r="E31" s="16">
        <v>-732.29</v>
      </c>
    </row>
    <row r="32" spans="1:5" x14ac:dyDescent="0.35">
      <c r="A32" s="7"/>
      <c r="B32" s="8" t="s">
        <v>81</v>
      </c>
      <c r="C32" s="8"/>
      <c r="D32" s="8"/>
      <c r="E32" s="16">
        <v>-175</v>
      </c>
    </row>
    <row r="33" spans="1:5" x14ac:dyDescent="0.35">
      <c r="A33" s="7"/>
      <c r="B33" s="8" t="s">
        <v>82</v>
      </c>
      <c r="C33" s="8"/>
      <c r="D33" s="8"/>
      <c r="E33" s="16"/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35">
      <c r="A36" s="7"/>
      <c r="B36" s="8" t="s">
        <v>24</v>
      </c>
      <c r="C36" s="8"/>
      <c r="D36" s="8"/>
      <c r="E36" s="16">
        <v>-236716.9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35">
      <c r="A39" s="7"/>
      <c r="B39" s="8"/>
      <c r="C39" s="8"/>
      <c r="D39" s="8"/>
      <c r="E39" s="16"/>
    </row>
    <row r="40" spans="1:5" x14ac:dyDescent="0.35">
      <c r="A40" s="7"/>
      <c r="B40" s="8"/>
      <c r="C40" s="8"/>
      <c r="D40" s="8"/>
      <c r="E40" s="16"/>
    </row>
    <row r="41" spans="1:5" x14ac:dyDescent="0.3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15" sqref="E15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81640625" bestFit="1" customWidth="1"/>
  </cols>
  <sheetData>
    <row r="1" spans="1:5" ht="18.5" x14ac:dyDescent="0.45">
      <c r="A1" s="2" t="s">
        <v>62</v>
      </c>
      <c r="B1" s="18">
        <v>43799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2201657.62</v>
      </c>
    </row>
    <row r="4" spans="1:5" x14ac:dyDescent="0.35">
      <c r="A4" s="7" t="s">
        <v>2</v>
      </c>
      <c r="B4" s="8"/>
      <c r="C4" s="8"/>
      <c r="D4" s="8"/>
      <c r="E4" s="9">
        <v>32296.17</v>
      </c>
    </row>
    <row r="5" spans="1:5" x14ac:dyDescent="0.35">
      <c r="A5" s="7" t="s">
        <v>4</v>
      </c>
      <c r="B5" s="8"/>
      <c r="C5" s="8"/>
      <c r="D5" s="8"/>
      <c r="E5" s="9">
        <v>20366.39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548837.85</v>
      </c>
    </row>
    <row r="8" spans="1:5" x14ac:dyDescent="0.35">
      <c r="A8" s="7" t="s">
        <v>6</v>
      </c>
      <c r="B8" s="8"/>
      <c r="C8" s="8"/>
      <c r="D8" s="8"/>
      <c r="E8" s="9">
        <v>3488799.56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64932.959999999999</v>
      </c>
    </row>
    <row r="11" spans="1:5" x14ac:dyDescent="0.3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12414853.5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-5940984.5099999998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3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3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35">
      <c r="A36" s="7"/>
      <c r="B36" s="8" t="s">
        <v>24</v>
      </c>
      <c r="C36" s="8"/>
      <c r="D36" s="8"/>
      <c r="E36" s="16">
        <v>-272827.62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35">
      <c r="A39" s="7"/>
      <c r="B39" s="8"/>
      <c r="C39" s="8"/>
      <c r="D39" s="8"/>
      <c r="E39" s="16"/>
    </row>
    <row r="40" spans="1:5" x14ac:dyDescent="0.35">
      <c r="A40" s="7"/>
      <c r="B40" s="8"/>
      <c r="C40" s="8"/>
      <c r="D40" s="8"/>
      <c r="E40" s="16"/>
    </row>
    <row r="41" spans="1:5" x14ac:dyDescent="0.3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E42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81640625" bestFit="1" customWidth="1"/>
  </cols>
  <sheetData>
    <row r="1" spans="1:5" ht="18.5" x14ac:dyDescent="0.45">
      <c r="A1" s="2" t="s">
        <v>62</v>
      </c>
      <c r="B1" s="18">
        <v>43830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2079646.82</v>
      </c>
    </row>
    <row r="4" spans="1:5" x14ac:dyDescent="0.35">
      <c r="A4" s="7" t="s">
        <v>2</v>
      </c>
      <c r="B4" s="8"/>
      <c r="C4" s="8"/>
      <c r="D4" s="8"/>
      <c r="E4" s="9">
        <v>13795.27</v>
      </c>
    </row>
    <row r="5" spans="1:5" x14ac:dyDescent="0.35">
      <c r="A5" s="7" t="s">
        <v>4</v>
      </c>
      <c r="B5" s="8"/>
      <c r="C5" s="8"/>
      <c r="D5" s="8"/>
      <c r="E5" s="9">
        <v>20695.16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548837.85</v>
      </c>
    </row>
    <row r="8" spans="1:5" x14ac:dyDescent="0.35">
      <c r="A8" s="7" t="s">
        <v>6</v>
      </c>
      <c r="B8" s="8"/>
      <c r="C8" s="8"/>
      <c r="D8" s="8"/>
      <c r="E8" s="9">
        <v>2739249.86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75361.59</v>
      </c>
    </row>
    <row r="11" spans="1:5" x14ac:dyDescent="0.3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3208836.08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-4088140.08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3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3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35">
      <c r="A36" s="7"/>
      <c r="B36" s="8" t="s">
        <v>24</v>
      </c>
      <c r="C36" s="8"/>
      <c r="D36" s="8"/>
      <c r="E36" s="16">
        <v>-343268.82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35">
      <c r="A39" s="7"/>
      <c r="B39" s="8"/>
      <c r="C39" s="8"/>
      <c r="D39" s="8"/>
      <c r="E39" s="16"/>
    </row>
    <row r="40" spans="1:5" x14ac:dyDescent="0.35">
      <c r="A40" s="7"/>
      <c r="B40" s="8"/>
      <c r="C40" s="8"/>
      <c r="D40" s="8"/>
      <c r="E40" s="16"/>
    </row>
    <row r="41" spans="1:5" x14ac:dyDescent="0.3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1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43861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1873762.48</v>
      </c>
    </row>
    <row r="4" spans="1:5" x14ac:dyDescent="0.35">
      <c r="A4" s="7" t="s">
        <v>2</v>
      </c>
      <c r="B4" s="8"/>
      <c r="C4" s="8"/>
      <c r="D4" s="8"/>
      <c r="E4" s="9">
        <v>-120179</v>
      </c>
    </row>
    <row r="5" spans="1:5" x14ac:dyDescent="0.35">
      <c r="A5" s="7" t="s">
        <v>4</v>
      </c>
      <c r="B5" s="8"/>
      <c r="C5" s="8"/>
      <c r="D5" s="8"/>
      <c r="E5" s="9">
        <v>21038.52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548837.85</v>
      </c>
    </row>
    <row r="8" spans="1:5" x14ac:dyDescent="0.35">
      <c r="A8" s="7" t="s">
        <v>6</v>
      </c>
      <c r="B8" s="8"/>
      <c r="C8" s="8"/>
      <c r="D8" s="8"/>
      <c r="E8" s="9">
        <v>2293498.2400000002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26017.38</v>
      </c>
    </row>
    <row r="11" spans="1:5" x14ac:dyDescent="0.3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2269469.58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-3104080.66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3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35">
      <c r="A35" s="7"/>
      <c r="B35" s="8" t="s">
        <v>24</v>
      </c>
      <c r="C35" s="8"/>
      <c r="D35" s="8"/>
      <c r="E35" s="16">
        <v>-230588.57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7"/>
      <c r="B39" s="8"/>
      <c r="C39" s="8"/>
      <c r="D39" s="8"/>
      <c r="E39" s="16"/>
    </row>
    <row r="40" spans="1:5" x14ac:dyDescent="0.3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43890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1870711.58</v>
      </c>
    </row>
    <row r="4" spans="1:5" x14ac:dyDescent="0.35">
      <c r="A4" s="7" t="s">
        <v>2</v>
      </c>
      <c r="B4" s="8"/>
      <c r="C4" s="8"/>
      <c r="D4" s="8"/>
      <c r="E4" s="9">
        <v>-30335.57</v>
      </c>
    </row>
    <row r="5" spans="1:5" x14ac:dyDescent="0.35">
      <c r="A5" s="7" t="s">
        <v>4</v>
      </c>
      <c r="B5" s="8"/>
      <c r="C5" s="8"/>
      <c r="D5" s="8"/>
      <c r="E5" s="9">
        <v>25723.58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513781.53</v>
      </c>
    </row>
    <row r="8" spans="1:5" x14ac:dyDescent="0.35">
      <c r="A8" s="7" t="s">
        <v>6</v>
      </c>
      <c r="B8" s="8"/>
      <c r="C8" s="8"/>
      <c r="D8" s="8"/>
      <c r="E8" s="9">
        <v>2010620.1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88219.4</v>
      </c>
    </row>
    <row r="11" spans="1:5" x14ac:dyDescent="0.3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2804542.83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-2968797.68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3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35">
      <c r="A35" s="7"/>
      <c r="B35" s="8" t="s">
        <v>24</v>
      </c>
      <c r="C35" s="8"/>
      <c r="D35" s="8"/>
      <c r="E35" s="16">
        <v>-213746.1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7"/>
      <c r="B39" s="8"/>
      <c r="C39" s="8"/>
      <c r="D39" s="8"/>
      <c r="E39" s="16"/>
    </row>
    <row r="40" spans="1:5" x14ac:dyDescent="0.3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4.5" x14ac:dyDescent="0.35"/>
  <cols>
    <col min="8" max="8" width="13.54296875" bestFit="1" customWidth="1"/>
  </cols>
  <sheetData>
    <row r="1" spans="1:8" x14ac:dyDescent="0.35">
      <c r="H1" s="1"/>
    </row>
    <row r="2" spans="1:8" ht="18.5" x14ac:dyDescent="0.45">
      <c r="A2" s="2" t="s">
        <v>44</v>
      </c>
      <c r="B2" s="2"/>
      <c r="C2" s="2"/>
      <c r="D2" s="2"/>
      <c r="H2" s="1"/>
    </row>
    <row r="3" spans="1:8" x14ac:dyDescent="0.35">
      <c r="H3" s="1"/>
    </row>
    <row r="4" spans="1:8" x14ac:dyDescent="0.3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3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3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3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3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3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3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3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35">
      <c r="H13" s="1"/>
    </row>
    <row r="14" spans="1:8" ht="18.5" x14ac:dyDescent="0.45">
      <c r="A14" s="2" t="s">
        <v>20</v>
      </c>
      <c r="H14" s="1"/>
    </row>
    <row r="15" spans="1:8" x14ac:dyDescent="0.35">
      <c r="H15" s="1"/>
    </row>
    <row r="16" spans="1:8" x14ac:dyDescent="0.3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35">
      <c r="A17" s="7"/>
      <c r="B17" s="8"/>
      <c r="C17" s="8"/>
      <c r="D17" s="8"/>
      <c r="E17" s="8"/>
      <c r="F17" s="8"/>
      <c r="G17" s="8"/>
      <c r="H17" s="16"/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35">
      <c r="A20" s="7"/>
      <c r="B20" s="8"/>
      <c r="C20" s="8"/>
      <c r="D20" s="8"/>
      <c r="E20" s="8"/>
      <c r="F20" s="8"/>
      <c r="G20" s="8"/>
      <c r="H20" s="16"/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35">
      <c r="A23" s="7"/>
      <c r="B23" s="8"/>
      <c r="C23" s="8"/>
      <c r="D23" s="8"/>
      <c r="E23" s="8"/>
      <c r="F23" s="8"/>
      <c r="G23" s="8"/>
      <c r="H23" s="16"/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35">
      <c r="H26" s="1"/>
    </row>
    <row r="27" spans="1:8" ht="18.5" x14ac:dyDescent="0.45">
      <c r="A27" s="2" t="s">
        <v>14</v>
      </c>
      <c r="H27" s="1"/>
    </row>
    <row r="28" spans="1:8" x14ac:dyDescent="0.35">
      <c r="H28" s="1"/>
    </row>
    <row r="29" spans="1:8" x14ac:dyDescent="0.3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3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35">
      <c r="A31" s="7"/>
      <c r="B31" s="8"/>
      <c r="C31" s="8"/>
      <c r="D31" s="8"/>
      <c r="E31" s="8"/>
      <c r="F31" s="8"/>
      <c r="G31" s="8"/>
      <c r="H31" s="16"/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/>
      <c r="B33" s="8"/>
      <c r="C33" s="8"/>
      <c r="D33" s="8"/>
      <c r="E33" s="8"/>
      <c r="F33" s="8"/>
      <c r="G33" s="8"/>
      <c r="H33" s="16"/>
    </row>
    <row r="34" spans="1:8" x14ac:dyDescent="0.35">
      <c r="A34" s="7"/>
      <c r="B34" s="8"/>
      <c r="C34" s="8"/>
      <c r="D34" s="8"/>
      <c r="E34" s="8"/>
      <c r="F34" s="8"/>
      <c r="G34" s="8"/>
      <c r="H34" s="16"/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/>
      <c r="B36" s="8"/>
      <c r="C36" s="8"/>
      <c r="D36" s="8"/>
      <c r="E36" s="8"/>
      <c r="F36" s="8"/>
      <c r="G36" s="8"/>
      <c r="H36" s="16"/>
    </row>
    <row r="37" spans="1:8" x14ac:dyDescent="0.3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3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3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3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F5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43921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1808870.97</v>
      </c>
    </row>
    <row r="4" spans="1:5" x14ac:dyDescent="0.35">
      <c r="A4" s="7" t="s">
        <v>2</v>
      </c>
      <c r="B4" s="8"/>
      <c r="C4" s="8"/>
      <c r="D4" s="8"/>
      <c r="E4" s="9">
        <v>-150945.64000000001</v>
      </c>
    </row>
    <row r="5" spans="1:5" x14ac:dyDescent="0.35">
      <c r="A5" s="7" t="s">
        <v>4</v>
      </c>
      <c r="B5" s="8"/>
      <c r="C5" s="8"/>
      <c r="D5" s="8"/>
      <c r="E5" s="9">
        <v>23218.73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468917.84</v>
      </c>
    </row>
    <row r="8" spans="1:5" x14ac:dyDescent="0.35">
      <c r="A8" s="7" t="s">
        <v>6</v>
      </c>
      <c r="B8" s="8"/>
      <c r="C8" s="8"/>
      <c r="D8" s="8"/>
      <c r="E8" s="9">
        <v>1513740.96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87316.11</v>
      </c>
    </row>
    <row r="11" spans="1:5" x14ac:dyDescent="0.3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6233171.1799999997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-6960772.8300000001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3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35">
      <c r="A35" s="7"/>
      <c r="B35" s="8" t="s">
        <v>24</v>
      </c>
      <c r="C35" s="8"/>
      <c r="D35" s="8"/>
      <c r="E35" s="16">
        <v>-258329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7"/>
      <c r="B39" s="8"/>
      <c r="C39" s="8"/>
      <c r="D39" s="8"/>
      <c r="E39" s="16"/>
    </row>
    <row r="40" spans="1:5" x14ac:dyDescent="0.3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F41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43951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1670243.23</v>
      </c>
    </row>
    <row r="4" spans="1:5" x14ac:dyDescent="0.35">
      <c r="A4" s="7" t="s">
        <v>2</v>
      </c>
      <c r="B4" s="8"/>
      <c r="C4" s="8"/>
      <c r="D4" s="8"/>
      <c r="E4" s="9">
        <v>60610.39</v>
      </c>
    </row>
    <row r="5" spans="1:5" x14ac:dyDescent="0.35">
      <c r="A5" s="7" t="s">
        <v>4</v>
      </c>
      <c r="B5" s="8"/>
      <c r="C5" s="8"/>
      <c r="D5" s="8"/>
      <c r="E5" s="9">
        <v>23233.73</v>
      </c>
    </row>
    <row r="6" spans="1:5" x14ac:dyDescent="0.35">
      <c r="A6" s="7" t="s">
        <v>3</v>
      </c>
      <c r="B6" s="8"/>
      <c r="C6" s="8"/>
      <c r="D6" s="8"/>
      <c r="E6" s="9">
        <v>69040</v>
      </c>
    </row>
    <row r="7" spans="1:5" x14ac:dyDescent="0.35">
      <c r="A7" s="7" t="s">
        <v>5</v>
      </c>
      <c r="B7" s="8"/>
      <c r="C7" s="8"/>
      <c r="D7" s="8"/>
      <c r="E7" s="9">
        <v>-306333.96000000002</v>
      </c>
    </row>
    <row r="8" spans="1:5" x14ac:dyDescent="0.35">
      <c r="A8" s="7" t="s">
        <v>6</v>
      </c>
      <c r="B8" s="8"/>
      <c r="C8" s="8"/>
      <c r="D8" s="8"/>
      <c r="E8" s="9">
        <v>1035977.03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98207.54</v>
      </c>
    </row>
    <row r="11" spans="1:5" x14ac:dyDescent="0.3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3878017.18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-5047188.74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3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35">
      <c r="A35" s="7"/>
      <c r="B35" s="8" t="s">
        <v>24</v>
      </c>
      <c r="C35" s="8"/>
      <c r="D35" s="8"/>
      <c r="E35" s="16">
        <v>-253862.04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7"/>
      <c r="B39" s="8"/>
      <c r="C39" s="8"/>
      <c r="D39" s="8"/>
      <c r="E39" s="16"/>
    </row>
    <row r="40" spans="1:5" x14ac:dyDescent="0.3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43982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1785341.98</v>
      </c>
    </row>
    <row r="4" spans="1:5" x14ac:dyDescent="0.35">
      <c r="A4" s="7" t="s">
        <v>2</v>
      </c>
      <c r="B4" s="8"/>
      <c r="C4" s="8"/>
      <c r="D4" s="8"/>
      <c r="E4" s="9">
        <v>-32116.32</v>
      </c>
    </row>
    <row r="5" spans="1:5" x14ac:dyDescent="0.35">
      <c r="A5" s="7" t="s">
        <v>4</v>
      </c>
      <c r="B5" s="8"/>
      <c r="C5" s="8"/>
      <c r="D5" s="8"/>
      <c r="E5" s="9">
        <v>23233.73</v>
      </c>
    </row>
    <row r="6" spans="1:5" x14ac:dyDescent="0.35">
      <c r="A6" s="7" t="s">
        <v>3</v>
      </c>
      <c r="B6" s="8"/>
      <c r="C6" s="8"/>
      <c r="D6" s="8"/>
      <c r="E6" s="9">
        <v>134512</v>
      </c>
    </row>
    <row r="7" spans="1:5" x14ac:dyDescent="0.35">
      <c r="A7" s="7" t="s">
        <v>5</v>
      </c>
      <c r="B7" s="8"/>
      <c r="C7" s="8"/>
      <c r="D7" s="8"/>
      <c r="E7" s="9">
        <v>-306333.96000000002</v>
      </c>
    </row>
    <row r="8" spans="1:5" x14ac:dyDescent="0.35">
      <c r="A8" s="7" t="s">
        <v>6</v>
      </c>
      <c r="B8" s="8"/>
      <c r="C8" s="8"/>
      <c r="D8" s="8"/>
      <c r="E8" s="9">
        <v>696299.01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148811.96</v>
      </c>
    </row>
    <row r="11" spans="1:5" x14ac:dyDescent="0.3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3901000.42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-4102239.43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3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35">
      <c r="A35" s="7"/>
      <c r="B35" s="8" t="s">
        <v>24</v>
      </c>
      <c r="C35" s="8"/>
      <c r="D35" s="8"/>
      <c r="E35" s="16">
        <v>-216542.88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35">
      <c r="A38" s="7" t="s">
        <v>84</v>
      </c>
      <c r="B38" s="8"/>
      <c r="C38" s="8"/>
      <c r="D38" s="8"/>
      <c r="E38" s="16">
        <v>335.66</v>
      </c>
    </row>
    <row r="39" spans="1:5" x14ac:dyDescent="0.35">
      <c r="A39" s="7"/>
      <c r="B39" s="8"/>
      <c r="C39" s="8"/>
      <c r="D39" s="8"/>
      <c r="E39" s="16"/>
    </row>
    <row r="40" spans="1:5" x14ac:dyDescent="0.3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6" sqref="E36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44012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1146515.83</v>
      </c>
    </row>
    <row r="4" spans="1:5" x14ac:dyDescent="0.35">
      <c r="A4" s="7" t="s">
        <v>2</v>
      </c>
      <c r="B4" s="8"/>
      <c r="C4" s="8"/>
      <c r="D4" s="8"/>
      <c r="E4" s="9">
        <v>-53086.400000000001</v>
      </c>
    </row>
    <row r="5" spans="1:5" x14ac:dyDescent="0.35">
      <c r="A5" s="7" t="s">
        <v>4</v>
      </c>
      <c r="B5" s="8"/>
      <c r="C5" s="8"/>
      <c r="D5" s="8"/>
      <c r="E5" s="9">
        <v>23407.71</v>
      </c>
    </row>
    <row r="6" spans="1:5" x14ac:dyDescent="0.35">
      <c r="A6" s="7" t="s">
        <v>3</v>
      </c>
      <c r="B6" s="8"/>
      <c r="C6" s="8"/>
      <c r="D6" s="8"/>
      <c r="E6" s="9">
        <v>0</v>
      </c>
    </row>
    <row r="7" spans="1:5" x14ac:dyDescent="0.35">
      <c r="A7" s="7" t="s">
        <v>5</v>
      </c>
      <c r="B7" s="8"/>
      <c r="C7" s="8"/>
      <c r="D7" s="8"/>
      <c r="E7" s="9">
        <v>1504.04</v>
      </c>
    </row>
    <row r="8" spans="1:5" x14ac:dyDescent="0.35">
      <c r="A8" s="7" t="s">
        <v>6</v>
      </c>
      <c r="B8" s="8"/>
      <c r="C8" s="8"/>
      <c r="D8" s="8"/>
      <c r="E8" s="9">
        <v>529999.11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114617.43</v>
      </c>
    </row>
    <row r="11" spans="1:5" x14ac:dyDescent="0.35">
      <c r="A11" s="11" t="s">
        <v>67</v>
      </c>
      <c r="B11" s="21">
        <f>+B1</f>
        <v>44012</v>
      </c>
      <c r="C11" s="12"/>
      <c r="D11" s="12"/>
      <c r="E11" s="13">
        <f>SUM(E3:E10)</f>
        <v>1762957.72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43983</v>
      </c>
      <c r="C15" s="4"/>
      <c r="D15" s="4"/>
      <c r="E15" s="15">
        <v>2449748.4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3034790.88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-3721581.56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44012</v>
      </c>
      <c r="C24" s="12"/>
      <c r="D24" s="12"/>
      <c r="E24" s="17">
        <f>+E15+E18+E21</f>
        <v>1762957.7199999993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44012</v>
      </c>
      <c r="C29" s="4" t="s">
        <v>71</v>
      </c>
      <c r="D29" s="4"/>
      <c r="E29" s="15">
        <v>1688223.66</v>
      </c>
    </row>
    <row r="30" spans="1:5" x14ac:dyDescent="0.35">
      <c r="A30" s="7"/>
      <c r="B30" s="20">
        <f>+B29</f>
        <v>44012</v>
      </c>
      <c r="C30" s="8" t="s">
        <v>83</v>
      </c>
      <c r="D30" s="8"/>
      <c r="E30" s="16">
        <v>444376.63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-12409.71</v>
      </c>
    </row>
    <row r="35" spans="1:5" x14ac:dyDescent="0.35">
      <c r="A35" s="7"/>
      <c r="B35" s="8" t="s">
        <v>24</v>
      </c>
      <c r="C35" s="8"/>
      <c r="D35" s="8"/>
      <c r="E35" s="16">
        <v>-357232.86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44012</v>
      </c>
      <c r="C37" s="8"/>
      <c r="D37" s="8"/>
      <c r="E37" s="16">
        <f>SUM(E29:E36)</f>
        <v>1762957.7200000002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4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44043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1035249.46</v>
      </c>
    </row>
    <row r="4" spans="1:5" x14ac:dyDescent="0.35">
      <c r="A4" s="7" t="s">
        <v>2</v>
      </c>
      <c r="B4" s="8"/>
      <c r="C4" s="8"/>
      <c r="D4" s="8"/>
      <c r="E4" s="9">
        <v>122001.31</v>
      </c>
    </row>
    <row r="5" spans="1:5" x14ac:dyDescent="0.35">
      <c r="A5" s="7" t="s">
        <v>4</v>
      </c>
      <c r="B5" s="8"/>
      <c r="C5" s="8"/>
      <c r="D5" s="8"/>
      <c r="E5" s="9">
        <v>23407.71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383026.04</v>
      </c>
    </row>
    <row r="8" spans="1:5" x14ac:dyDescent="0.35">
      <c r="A8" s="7" t="s">
        <v>6</v>
      </c>
      <c r="B8" s="8"/>
      <c r="C8" s="8"/>
      <c r="D8" s="8"/>
      <c r="E8" s="9">
        <v>416687.33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123050.57</v>
      </c>
    </row>
    <row r="11" spans="1:5" x14ac:dyDescent="0.35">
      <c r="A11" s="11" t="s">
        <v>67</v>
      </c>
      <c r="B11" s="21">
        <f>+B1</f>
        <v>44043</v>
      </c>
      <c r="C11" s="12"/>
      <c r="D11" s="12"/>
      <c r="E11" s="13">
        <f>SUM(E3:E10)</f>
        <v>2170678.42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44013</v>
      </c>
      <c r="C15" s="4"/>
      <c r="D15" s="4"/>
      <c r="E15" s="15">
        <v>1762957.72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1881911.18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-1474190.48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44043</v>
      </c>
      <c r="C24" s="12"/>
      <c r="D24" s="12"/>
      <c r="E24" s="17">
        <f>+E15+E18+E21</f>
        <v>2170678.42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44043</v>
      </c>
      <c r="C29" s="4" t="s">
        <v>71</v>
      </c>
      <c r="D29" s="4"/>
      <c r="E29" s="15">
        <v>2460304.1800000002</v>
      </c>
    </row>
    <row r="30" spans="1:5" x14ac:dyDescent="0.35">
      <c r="A30" s="7"/>
      <c r="B30" s="20">
        <f>+B29</f>
        <v>44043</v>
      </c>
      <c r="C30" s="8" t="s">
        <v>83</v>
      </c>
      <c r="D30" s="8"/>
      <c r="E30" s="16">
        <v>194455.58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-292427.71000000002</v>
      </c>
    </row>
    <row r="35" spans="1:5" x14ac:dyDescent="0.35">
      <c r="A35" s="7"/>
      <c r="B35" s="8" t="s">
        <v>24</v>
      </c>
      <c r="C35" s="8"/>
      <c r="D35" s="8"/>
      <c r="E35" s="16">
        <v>-191653.02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44043</v>
      </c>
      <c r="C37" s="8"/>
      <c r="D37" s="8"/>
      <c r="E37" s="16">
        <f>SUM(E29:E36)</f>
        <v>2170679.0300000003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+E37-E11</f>
        <v>0.61000000033527613</v>
      </c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F43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44074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887261.2</v>
      </c>
    </row>
    <row r="4" spans="1:5" x14ac:dyDescent="0.35">
      <c r="A4" s="7" t="s">
        <v>2</v>
      </c>
      <c r="B4" s="8"/>
      <c r="C4" s="8"/>
      <c r="D4" s="8"/>
      <c r="E4" s="9">
        <v>46295.68</v>
      </c>
    </row>
    <row r="5" spans="1:5" x14ac:dyDescent="0.35">
      <c r="A5" s="7" t="s">
        <v>4</v>
      </c>
      <c r="B5" s="8"/>
      <c r="C5" s="8"/>
      <c r="D5" s="8"/>
      <c r="E5" s="9">
        <v>23452.71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361140.73</v>
      </c>
    </row>
    <row r="8" spans="1:5" x14ac:dyDescent="0.35">
      <c r="A8" s="7" t="s">
        <v>6</v>
      </c>
      <c r="B8" s="8"/>
      <c r="C8" s="8"/>
      <c r="D8" s="8"/>
      <c r="E8" s="9">
        <v>239761.38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95670.86</v>
      </c>
    </row>
    <row r="11" spans="1:5" x14ac:dyDescent="0.35">
      <c r="A11" s="11" t="s">
        <v>67</v>
      </c>
      <c r="B11" s="21">
        <f>+B1</f>
        <v>44074</v>
      </c>
      <c r="C11" s="12"/>
      <c r="D11" s="12"/>
      <c r="E11" s="13">
        <f>SUM(E3:E10)</f>
        <v>1720838.5599999998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44044</v>
      </c>
      <c r="C15" s="4"/>
      <c r="D15" s="4"/>
      <c r="E15" s="15">
        <v>2170678.42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1634946.12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-2084785.98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44074</v>
      </c>
      <c r="C24" s="12"/>
      <c r="D24" s="12"/>
      <c r="E24" s="17">
        <f>+E15+E18+E21</f>
        <v>1720838.56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44074</v>
      </c>
      <c r="C29" s="4" t="s">
        <v>71</v>
      </c>
      <c r="D29" s="4"/>
      <c r="E29" s="15">
        <v>1799470.55</v>
      </c>
    </row>
    <row r="30" spans="1:5" x14ac:dyDescent="0.35">
      <c r="A30" s="7"/>
      <c r="B30" s="20">
        <f>+B29</f>
        <v>44074</v>
      </c>
      <c r="C30" s="8" t="s">
        <v>83</v>
      </c>
      <c r="D30" s="8"/>
      <c r="E30" s="16">
        <v>194455.58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-45441.19</v>
      </c>
    </row>
    <row r="35" spans="1:5" x14ac:dyDescent="0.35">
      <c r="A35" s="7"/>
      <c r="B35" s="8" t="s">
        <v>24</v>
      </c>
      <c r="C35" s="8"/>
      <c r="D35" s="8"/>
      <c r="E35" s="16">
        <v>-227645.78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44074</v>
      </c>
      <c r="C37" s="8"/>
      <c r="D37" s="8"/>
      <c r="E37" s="16">
        <f>SUM(E29:E36)</f>
        <v>1720839.1600000001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+E37-E11</f>
        <v>0.6000000003259629</v>
      </c>
    </row>
  </sheetData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F40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44104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704195.28</v>
      </c>
    </row>
    <row r="4" spans="1:5" x14ac:dyDescent="0.35">
      <c r="A4" s="7" t="s">
        <v>2</v>
      </c>
      <c r="B4" s="8"/>
      <c r="C4" s="8"/>
      <c r="D4" s="8"/>
      <c r="E4" s="9">
        <v>-402411.82</v>
      </c>
    </row>
    <row r="5" spans="1:5" x14ac:dyDescent="0.35">
      <c r="A5" s="7" t="s">
        <v>4</v>
      </c>
      <c r="B5" s="8"/>
      <c r="C5" s="8"/>
      <c r="D5" s="8"/>
      <c r="E5" s="9">
        <v>23772.34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-352196.15</v>
      </c>
    </row>
    <row r="8" spans="1:5" x14ac:dyDescent="0.35">
      <c r="A8" s="7" t="s">
        <v>6</v>
      </c>
      <c r="B8" s="8"/>
      <c r="C8" s="8"/>
      <c r="D8" s="8"/>
      <c r="E8" s="9">
        <v>239842.62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1284.49</v>
      </c>
    </row>
    <row r="11" spans="1:5" x14ac:dyDescent="0.35">
      <c r="A11" s="11" t="s">
        <v>67</v>
      </c>
      <c r="B11" s="21">
        <f>+B1</f>
        <v>44104</v>
      </c>
      <c r="C11" s="12"/>
      <c r="D11" s="12"/>
      <c r="E11" s="13">
        <f>SUM(E3:E10)</f>
        <v>281742.76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44075</v>
      </c>
      <c r="C15" s="4"/>
      <c r="D15" s="4"/>
      <c r="E15" s="15">
        <v>1720838.56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3123384.02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-4562479.82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44104</v>
      </c>
      <c r="C24" s="12"/>
      <c r="D24" s="12"/>
      <c r="E24" s="17">
        <f>+E15+E18+E21</f>
        <v>281742.75999999978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44104</v>
      </c>
      <c r="C29" s="4" t="s">
        <v>71</v>
      </c>
      <c r="D29" s="4"/>
      <c r="E29" s="15">
        <v>328125.77</v>
      </c>
    </row>
    <row r="30" spans="1:5" x14ac:dyDescent="0.35">
      <c r="A30" s="7"/>
      <c r="B30" s="20">
        <f>+B29</f>
        <v>44104</v>
      </c>
      <c r="C30" s="8" t="s">
        <v>83</v>
      </c>
      <c r="D30" s="8"/>
      <c r="E30" s="16">
        <v>194536.82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/>
      <c r="B33" s="8"/>
      <c r="C33" s="8"/>
      <c r="D33" s="8"/>
      <c r="E33" s="16"/>
    </row>
    <row r="34" spans="1:5" x14ac:dyDescent="0.35">
      <c r="A34" s="7" t="s">
        <v>0</v>
      </c>
      <c r="B34" s="8" t="s">
        <v>23</v>
      </c>
      <c r="C34" s="8"/>
      <c r="D34" s="8"/>
      <c r="E34" s="16">
        <v>-7439.52</v>
      </c>
    </row>
    <row r="35" spans="1:5" x14ac:dyDescent="0.35">
      <c r="A35" s="7"/>
      <c r="B35" s="8" t="s">
        <v>24</v>
      </c>
      <c r="C35" s="8"/>
      <c r="D35" s="8"/>
      <c r="E35" s="16">
        <v>-233479.71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44104</v>
      </c>
      <c r="C37" s="8"/>
      <c r="D37" s="8"/>
      <c r="E37" s="16">
        <f>SUM(E29:E36)</f>
        <v>281743.35999999999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+E37-E11</f>
        <v>0.59999999997671694</v>
      </c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15" sqref="E15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44135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489945.74</v>
      </c>
    </row>
    <row r="4" spans="1:5" x14ac:dyDescent="0.35">
      <c r="A4" s="7" t="s">
        <v>2</v>
      </c>
      <c r="B4" s="8"/>
      <c r="C4" s="8"/>
      <c r="D4" s="8"/>
      <c r="E4" s="9">
        <v>-113161.29</v>
      </c>
    </row>
    <row r="5" spans="1:5" x14ac:dyDescent="0.35">
      <c r="A5" s="7" t="s">
        <v>4</v>
      </c>
      <c r="B5" s="8"/>
      <c r="C5" s="8"/>
      <c r="D5" s="8"/>
      <c r="E5" s="9">
        <v>26546.21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-495989.15</v>
      </c>
    </row>
    <row r="8" spans="1:5" x14ac:dyDescent="0.35">
      <c r="A8" s="7" t="s">
        <v>6</v>
      </c>
      <c r="B8" s="8"/>
      <c r="C8" s="8"/>
      <c r="D8" s="8"/>
      <c r="E8" s="9">
        <v>148729.56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21522.04</v>
      </c>
    </row>
    <row r="11" spans="1:5" x14ac:dyDescent="0.35">
      <c r="A11" s="11" t="s">
        <v>67</v>
      </c>
      <c r="B11" s="21">
        <f>+B1</f>
        <v>44135</v>
      </c>
      <c r="C11" s="12"/>
      <c r="D11" s="12"/>
      <c r="E11" s="13">
        <f>SUM(E3:E10)</f>
        <v>144849.11000000002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44105</v>
      </c>
      <c r="C15" s="4"/>
      <c r="D15" s="4"/>
      <c r="E15" s="15">
        <v>281742.76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2590239.7400000002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-2727133.39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44135</v>
      </c>
      <c r="C24" s="12"/>
      <c r="D24" s="12"/>
      <c r="E24" s="17">
        <f>+E15+E18+E21</f>
        <v>144849.10999999987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44135</v>
      </c>
      <c r="C29" s="4" t="s">
        <v>71</v>
      </c>
      <c r="D29" s="4"/>
      <c r="E29" s="15">
        <v>599829.13</v>
      </c>
    </row>
    <row r="30" spans="1:5" x14ac:dyDescent="0.35">
      <c r="A30" s="7"/>
      <c r="B30" s="20">
        <f>+B29</f>
        <v>44135</v>
      </c>
      <c r="C30" s="8" t="s">
        <v>83</v>
      </c>
      <c r="D30" s="8"/>
      <c r="E30" s="16">
        <v>0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/>
      <c r="C32" s="8"/>
      <c r="D32" s="8"/>
      <c r="E32" s="16"/>
    </row>
    <row r="33" spans="1:5" x14ac:dyDescent="0.35">
      <c r="A33" s="7" t="s">
        <v>85</v>
      </c>
      <c r="B33" s="8"/>
      <c r="C33" s="8"/>
      <c r="D33" s="8"/>
      <c r="E33" s="16">
        <v>-140000</v>
      </c>
    </row>
    <row r="34" spans="1:5" x14ac:dyDescent="0.35">
      <c r="A34" s="7" t="s">
        <v>0</v>
      </c>
      <c r="B34" s="8" t="s">
        <v>23</v>
      </c>
      <c r="C34" s="8"/>
      <c r="D34" s="8"/>
      <c r="E34" s="16">
        <v>-77862.05</v>
      </c>
    </row>
    <row r="35" spans="1:5" x14ac:dyDescent="0.35">
      <c r="A35" s="7"/>
      <c r="B35" s="8" t="s">
        <v>24</v>
      </c>
      <c r="C35" s="8"/>
      <c r="D35" s="8"/>
      <c r="E35" s="16">
        <v>-237117.97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7" t="s">
        <v>66</v>
      </c>
      <c r="B37" s="20">
        <f>+B1</f>
        <v>44135</v>
      </c>
      <c r="C37" s="8"/>
      <c r="D37" s="8"/>
      <c r="E37" s="16">
        <f>SUM(E29:E36)</f>
        <v>144849.11000000002</v>
      </c>
    </row>
    <row r="38" spans="1:5" x14ac:dyDescent="0.35">
      <c r="A38" s="7"/>
      <c r="B38" s="8"/>
      <c r="C38" s="8"/>
      <c r="D38" s="8"/>
      <c r="E38" s="16"/>
    </row>
    <row r="39" spans="1:5" x14ac:dyDescent="0.35">
      <c r="A39" s="11" t="s">
        <v>15</v>
      </c>
      <c r="B39" s="12"/>
      <c r="C39" s="12"/>
      <c r="D39" s="12"/>
      <c r="E39" s="17">
        <f>+E37-E11</f>
        <v>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40"/>
    </sheetView>
  </sheetViews>
  <sheetFormatPr defaultRowHeight="14.5" x14ac:dyDescent="0.35"/>
  <cols>
    <col min="1" max="1" width="34.1796875" bestFit="1" customWidth="1"/>
    <col min="2" max="2" width="10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44165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1345639.11</v>
      </c>
    </row>
    <row r="4" spans="1:5" x14ac:dyDescent="0.35">
      <c r="A4" s="7" t="s">
        <v>2</v>
      </c>
      <c r="B4" s="8"/>
      <c r="C4" s="8"/>
      <c r="D4" s="8"/>
      <c r="E4" s="9">
        <v>-312028.19</v>
      </c>
    </row>
    <row r="5" spans="1:5" x14ac:dyDescent="0.35">
      <c r="A5" s="7" t="s">
        <v>4</v>
      </c>
      <c r="B5" s="8"/>
      <c r="C5" s="8"/>
      <c r="D5" s="8"/>
      <c r="E5" s="9">
        <v>24713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534529.48</v>
      </c>
    </row>
    <row r="8" spans="1:5" x14ac:dyDescent="0.35">
      <c r="A8" s="7" t="s">
        <v>6</v>
      </c>
      <c r="B8" s="8"/>
      <c r="C8" s="8"/>
      <c r="D8" s="8"/>
      <c r="E8" s="9">
        <v>148729.56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25369.72</v>
      </c>
    </row>
    <row r="11" spans="1:5" x14ac:dyDescent="0.35">
      <c r="A11" s="11" t="s">
        <v>67</v>
      </c>
      <c r="B11" s="21">
        <f>+B1</f>
        <v>44165</v>
      </c>
      <c r="C11" s="12"/>
      <c r="D11" s="12"/>
      <c r="E11" s="13">
        <f>SUM(E3:E10)</f>
        <v>1834208.6800000002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44136</v>
      </c>
      <c r="C15" s="4"/>
      <c r="D15" s="4"/>
      <c r="E15" s="15">
        <v>202951.86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5247383.04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-3616126.22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44165</v>
      </c>
      <c r="C24" s="12"/>
      <c r="D24" s="12"/>
      <c r="E24" s="17">
        <f>+E15+E18+E21</f>
        <v>1834208.6800000002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44165</v>
      </c>
      <c r="C29" s="4" t="s">
        <v>71</v>
      </c>
      <c r="D29" s="4"/>
      <c r="E29" s="15">
        <v>2352896.25</v>
      </c>
    </row>
    <row r="30" spans="1:5" x14ac:dyDescent="0.35">
      <c r="A30" s="7"/>
      <c r="B30" s="20">
        <f>+B29</f>
        <v>44165</v>
      </c>
      <c r="C30" s="8" t="s">
        <v>83</v>
      </c>
      <c r="D30" s="8"/>
      <c r="E30" s="16">
        <v>0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 t="s">
        <v>86</v>
      </c>
      <c r="C32" s="8"/>
      <c r="D32" s="8"/>
      <c r="E32" s="16">
        <v>-487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-254114.04</v>
      </c>
    </row>
    <row r="34" spans="1:5" x14ac:dyDescent="0.35">
      <c r="A34" s="7"/>
      <c r="B34" s="8" t="s">
        <v>24</v>
      </c>
      <c r="C34" s="8"/>
      <c r="D34" s="8"/>
      <c r="E34" s="16">
        <v>-264086.53000000003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v>44165</v>
      </c>
      <c r="C36" s="8"/>
      <c r="D36" s="8"/>
      <c r="E36" s="16">
        <f>SUM(E29:E35)</f>
        <v>1834208.68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4.5" x14ac:dyDescent="0.35"/>
  <cols>
    <col min="1" max="1" width="30.7265625" customWidth="1"/>
    <col min="2" max="2" width="28.1796875" bestFit="1" customWidth="1"/>
    <col min="4" max="4" width="11.81640625" customWidth="1"/>
    <col min="5" max="5" width="13.54296875" bestFit="1" customWidth="1"/>
  </cols>
  <sheetData>
    <row r="1" spans="1:5" ht="18.5" x14ac:dyDescent="0.45">
      <c r="A1" s="2" t="s">
        <v>62</v>
      </c>
      <c r="B1" s="18">
        <v>44196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1978290.22</v>
      </c>
    </row>
    <row r="4" spans="1:5" x14ac:dyDescent="0.35">
      <c r="A4" s="7" t="s">
        <v>2</v>
      </c>
      <c r="B4" s="8"/>
      <c r="C4" s="8"/>
      <c r="D4" s="8"/>
      <c r="E4" s="9">
        <v>-350529.88</v>
      </c>
    </row>
    <row r="5" spans="1:5" x14ac:dyDescent="0.35">
      <c r="A5" s="7" t="s">
        <v>4</v>
      </c>
      <c r="B5" s="8"/>
      <c r="C5" s="8"/>
      <c r="D5" s="8"/>
      <c r="E5" s="9">
        <v>24893.86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534529.48</v>
      </c>
    </row>
    <row r="8" spans="1:5" x14ac:dyDescent="0.35">
      <c r="A8" s="7" t="s">
        <v>6</v>
      </c>
      <c r="B8" s="8"/>
      <c r="C8" s="8"/>
      <c r="D8" s="8"/>
      <c r="E8" s="9">
        <v>9280.26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10646.76</v>
      </c>
    </row>
    <row r="11" spans="1:5" x14ac:dyDescent="0.35">
      <c r="A11" s="11" t="s">
        <v>67</v>
      </c>
      <c r="B11" s="21">
        <f>+B1</f>
        <v>44196</v>
      </c>
      <c r="C11" s="12"/>
      <c r="D11" s="12"/>
      <c r="E11" s="13">
        <f>SUM(E3:E10)</f>
        <v>2274366.6999999993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44166</v>
      </c>
      <c r="C15" s="4"/>
      <c r="D15" s="4"/>
      <c r="E15" s="15">
        <v>1834208.68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2816718.54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-2376560.52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44196</v>
      </c>
      <c r="C24" s="12"/>
      <c r="D24" s="12"/>
      <c r="E24" s="17">
        <f>+E15+E18+E21</f>
        <v>2274366.6999999997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44196</v>
      </c>
      <c r="C29" s="4" t="s">
        <v>71</v>
      </c>
      <c r="D29" s="4"/>
      <c r="E29" s="15">
        <v>2643510.7400000002</v>
      </c>
    </row>
    <row r="30" spans="1:5" x14ac:dyDescent="0.35">
      <c r="A30" s="7"/>
      <c r="B30" s="20">
        <f>+B29</f>
        <v>44196</v>
      </c>
      <c r="C30" s="8" t="s">
        <v>83</v>
      </c>
      <c r="D30" s="8"/>
      <c r="E30" s="16">
        <v>0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 t="s">
        <v>87</v>
      </c>
      <c r="C32" s="8"/>
      <c r="D32" s="8"/>
      <c r="E32" s="16">
        <v>-3591.25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-64430.720000000001</v>
      </c>
    </row>
    <row r="34" spans="1:5" x14ac:dyDescent="0.35">
      <c r="A34" s="7"/>
      <c r="B34" s="8" t="s">
        <v>24</v>
      </c>
      <c r="C34" s="8"/>
      <c r="D34" s="8"/>
      <c r="E34" s="16">
        <v>-301122.07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v>44196</v>
      </c>
      <c r="C36" s="8"/>
      <c r="D36" s="8"/>
      <c r="E36" s="16">
        <f>SUM(E29:E35)</f>
        <v>2274366.7000000002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4.5" x14ac:dyDescent="0.35"/>
  <cols>
    <col min="8" max="8" width="13.54296875" bestFit="1" customWidth="1"/>
  </cols>
  <sheetData>
    <row r="1" spans="1:8" x14ac:dyDescent="0.35">
      <c r="H1" s="1"/>
    </row>
    <row r="2" spans="1:8" ht="18.5" x14ac:dyDescent="0.45">
      <c r="A2" s="2" t="s">
        <v>50</v>
      </c>
      <c r="B2" s="2"/>
      <c r="C2" s="2"/>
      <c r="D2" s="2"/>
      <c r="H2" s="1"/>
    </row>
    <row r="3" spans="1:8" x14ac:dyDescent="0.35">
      <c r="H3" s="1"/>
    </row>
    <row r="4" spans="1:8" x14ac:dyDescent="0.3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3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3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3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3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3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3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3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3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35">
      <c r="H13" s="1"/>
    </row>
    <row r="14" spans="1:8" ht="18.5" x14ac:dyDescent="0.45">
      <c r="A14" s="2" t="s">
        <v>20</v>
      </c>
      <c r="H14" s="1"/>
    </row>
    <row r="15" spans="1:8" x14ac:dyDescent="0.35">
      <c r="H15" s="1"/>
    </row>
    <row r="16" spans="1:8" x14ac:dyDescent="0.3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35">
      <c r="A17" s="7"/>
      <c r="B17" s="8"/>
      <c r="C17" s="8"/>
      <c r="D17" s="8"/>
      <c r="E17" s="8"/>
      <c r="F17" s="8"/>
      <c r="G17" s="8"/>
      <c r="H17" s="16"/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35">
      <c r="A20" s="7"/>
      <c r="B20" s="8"/>
      <c r="C20" s="8"/>
      <c r="D20" s="8"/>
      <c r="E20" s="8"/>
      <c r="F20" s="8"/>
      <c r="G20" s="8"/>
      <c r="H20" s="16"/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35">
      <c r="A23" s="7"/>
      <c r="B23" s="8"/>
      <c r="C23" s="8"/>
      <c r="D23" s="8"/>
      <c r="E23" s="8"/>
      <c r="F23" s="8"/>
      <c r="G23" s="8"/>
      <c r="H23" s="16"/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35">
      <c r="H26" s="1"/>
    </row>
    <row r="27" spans="1:8" ht="18.5" x14ac:dyDescent="0.45">
      <c r="A27" s="2" t="s">
        <v>14</v>
      </c>
      <c r="H27" s="1"/>
    </row>
    <row r="28" spans="1:8" x14ac:dyDescent="0.35">
      <c r="H28" s="1"/>
    </row>
    <row r="29" spans="1:8" x14ac:dyDescent="0.3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3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35">
      <c r="A31" s="7"/>
      <c r="B31" s="8"/>
      <c r="C31" s="8"/>
      <c r="D31" s="8"/>
      <c r="E31" s="8"/>
      <c r="F31" s="8"/>
      <c r="G31" s="8"/>
      <c r="H31" s="16"/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/>
      <c r="B33" s="8"/>
      <c r="C33" s="8"/>
      <c r="D33" s="8"/>
      <c r="E33" s="8"/>
      <c r="F33" s="8"/>
      <c r="G33" s="8"/>
      <c r="H33" s="16"/>
    </row>
    <row r="34" spans="1:8" x14ac:dyDescent="0.35">
      <c r="A34" s="7"/>
      <c r="B34" s="8"/>
      <c r="C34" s="8"/>
      <c r="D34" s="8"/>
      <c r="E34" s="8"/>
      <c r="F34" s="8"/>
      <c r="G34" s="8"/>
      <c r="H34" s="16"/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/>
      <c r="B36" s="8"/>
      <c r="C36" s="8"/>
      <c r="D36" s="8"/>
      <c r="E36" s="8"/>
      <c r="F36" s="8"/>
      <c r="G36" s="8"/>
      <c r="H36" s="16"/>
    </row>
    <row r="37" spans="1:8" x14ac:dyDescent="0.3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3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3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35">
      <c r="H43" s="1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4.5" x14ac:dyDescent="0.35"/>
  <cols>
    <col min="1" max="1" width="34.1796875" bestFit="1" customWidth="1"/>
    <col min="2" max="2" width="21.7265625" customWidth="1"/>
    <col min="5" max="5" width="13.54296875" bestFit="1" customWidth="1"/>
  </cols>
  <sheetData>
    <row r="1" spans="1:5" ht="18.5" x14ac:dyDescent="0.45">
      <c r="A1" s="2" t="s">
        <v>62</v>
      </c>
      <c r="B1" s="18">
        <v>44227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2355080.67</v>
      </c>
    </row>
    <row r="4" spans="1:5" x14ac:dyDescent="0.35">
      <c r="A4" s="7" t="s">
        <v>2</v>
      </c>
      <c r="B4" s="8"/>
      <c r="C4" s="8"/>
      <c r="D4" s="8"/>
      <c r="E4" s="9">
        <v>-407935.86</v>
      </c>
    </row>
    <row r="5" spans="1:5" x14ac:dyDescent="0.35">
      <c r="A5" s="7" t="s">
        <v>4</v>
      </c>
      <c r="B5" s="8"/>
      <c r="C5" s="8"/>
      <c r="D5" s="8"/>
      <c r="E5" s="9">
        <v>24777.360000000001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534529.48</v>
      </c>
    </row>
    <row r="8" spans="1:5" x14ac:dyDescent="0.35">
      <c r="A8" s="7" t="s">
        <v>6</v>
      </c>
      <c r="B8" s="8"/>
      <c r="C8" s="8"/>
      <c r="D8" s="8"/>
      <c r="E8" s="9">
        <v>9280.26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6484.09</v>
      </c>
    </row>
    <row r="11" spans="1:5" x14ac:dyDescent="0.35">
      <c r="A11" s="11" t="s">
        <v>67</v>
      </c>
      <c r="B11" s="21">
        <f>+B1</f>
        <v>44227</v>
      </c>
      <c r="C11" s="12"/>
      <c r="D11" s="12"/>
      <c r="E11" s="13">
        <f>SUM(E3:E10)</f>
        <v>2589472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44227</v>
      </c>
      <c r="C15" s="4"/>
      <c r="D15" s="4"/>
      <c r="E15" s="15">
        <v>2274366.7000000002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2367188.5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-2052083.2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44227</v>
      </c>
      <c r="C24" s="12"/>
      <c r="D24" s="12"/>
      <c r="E24" s="17">
        <f>+E15+E18+E21</f>
        <v>2589472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44227</v>
      </c>
      <c r="C29" s="4" t="s">
        <v>71</v>
      </c>
      <c r="D29" s="4"/>
      <c r="E29" s="15">
        <v>2904405.73</v>
      </c>
    </row>
    <row r="30" spans="1:5" x14ac:dyDescent="0.35">
      <c r="A30" s="7"/>
      <c r="B30" s="20">
        <f>+B29</f>
        <v>44227</v>
      </c>
      <c r="C30" s="8" t="s">
        <v>83</v>
      </c>
      <c r="D30" s="8"/>
      <c r="E30" s="16">
        <v>0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 t="s">
        <v>88</v>
      </c>
      <c r="C32" s="8"/>
      <c r="D32" s="8"/>
      <c r="E32" s="16">
        <v>3881.36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-99544.62</v>
      </c>
    </row>
    <row r="34" spans="1:5" x14ac:dyDescent="0.35">
      <c r="A34" s="7"/>
      <c r="B34" s="8" t="s">
        <v>24</v>
      </c>
      <c r="C34" s="8"/>
      <c r="D34" s="8"/>
      <c r="E34" s="16">
        <v>-219270.47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v>44227</v>
      </c>
      <c r="C36" s="8"/>
      <c r="D36" s="8"/>
      <c r="E36" s="16">
        <f>SUM(E29:E35)</f>
        <v>2589471.9999999995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activeCell="E34" sqref="E34"/>
    </sheetView>
  </sheetViews>
  <sheetFormatPr defaultRowHeight="14.5" x14ac:dyDescent="0.35"/>
  <cols>
    <col min="1" max="1" width="34.1796875" bestFit="1" customWidth="1"/>
    <col min="2" max="2" width="23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44255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2488254.85</v>
      </c>
    </row>
    <row r="4" spans="1:5" x14ac:dyDescent="0.35">
      <c r="A4" s="7" t="s">
        <v>2</v>
      </c>
      <c r="E4" s="1">
        <v>112658.81</v>
      </c>
    </row>
    <row r="5" spans="1:5" x14ac:dyDescent="0.35">
      <c r="A5" s="7" t="s">
        <v>4</v>
      </c>
      <c r="E5" s="1">
        <v>27009.93</v>
      </c>
    </row>
    <row r="6" spans="1:5" x14ac:dyDescent="0.35">
      <c r="A6" s="7" t="s">
        <v>3</v>
      </c>
      <c r="E6" s="1">
        <v>67256</v>
      </c>
    </row>
    <row r="7" spans="1:5" x14ac:dyDescent="0.35">
      <c r="A7" s="7" t="s">
        <v>5</v>
      </c>
      <c r="E7" s="1">
        <v>507053.86</v>
      </c>
    </row>
    <row r="8" spans="1:5" x14ac:dyDescent="0.35">
      <c r="A8" s="7" t="s">
        <v>6</v>
      </c>
      <c r="E8" s="1">
        <v>7113.29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-4189.74</v>
      </c>
    </row>
    <row r="11" spans="1:5" x14ac:dyDescent="0.35">
      <c r="A11" s="11" t="s">
        <v>67</v>
      </c>
      <c r="B11" s="21">
        <f>+B1</f>
        <v>44255</v>
      </c>
      <c r="C11" s="12"/>
      <c r="D11" s="12"/>
      <c r="E11" s="13">
        <f>SUM(E3:E10)</f>
        <v>3205157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44228</v>
      </c>
      <c r="C15" s="4"/>
      <c r="D15" s="4"/>
      <c r="E15" s="15">
        <v>2589472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2466705.0099999998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-1851020.01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44255</v>
      </c>
      <c r="C24" s="12"/>
      <c r="D24" s="12"/>
      <c r="E24" s="17">
        <f>+E15+E18+E21</f>
        <v>3205157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44255</v>
      </c>
      <c r="C29" s="4" t="s">
        <v>71</v>
      </c>
      <c r="D29" s="4"/>
      <c r="E29" s="15">
        <v>3507410.35</v>
      </c>
    </row>
    <row r="30" spans="1:5" x14ac:dyDescent="0.35">
      <c r="A30" s="7"/>
      <c r="B30" s="18">
        <f>+B29</f>
        <v>44255</v>
      </c>
      <c r="C30" t="s">
        <v>83</v>
      </c>
      <c r="E30" s="16">
        <v>0</v>
      </c>
    </row>
    <row r="31" spans="1:5" x14ac:dyDescent="0.35">
      <c r="A31" s="7"/>
      <c r="E31" s="16"/>
    </row>
    <row r="32" spans="1:5" x14ac:dyDescent="0.35">
      <c r="A32" s="7"/>
      <c r="B32" t="s">
        <v>89</v>
      </c>
      <c r="E32" s="16">
        <v>231.49</v>
      </c>
    </row>
    <row r="33" spans="1:5" x14ac:dyDescent="0.35">
      <c r="A33" s="7" t="s">
        <v>0</v>
      </c>
      <c r="B33" t="s">
        <v>23</v>
      </c>
      <c r="E33" s="16">
        <v>-17518.759999999998</v>
      </c>
    </row>
    <row r="34" spans="1:5" x14ac:dyDescent="0.35">
      <c r="A34" s="7"/>
      <c r="B34" t="s">
        <v>24</v>
      </c>
      <c r="E34" s="16">
        <v>-284966.08</v>
      </c>
    </row>
    <row r="35" spans="1:5" x14ac:dyDescent="0.35">
      <c r="A35" s="7"/>
      <c r="E35" s="16"/>
    </row>
    <row r="36" spans="1:5" x14ac:dyDescent="0.35">
      <c r="A36" s="7" t="s">
        <v>66</v>
      </c>
      <c r="B36" s="18">
        <v>44227</v>
      </c>
      <c r="E36" s="16">
        <f>SUM(E29:E35)</f>
        <v>3205157.0000000005</v>
      </c>
    </row>
    <row r="37" spans="1:5" x14ac:dyDescent="0.35">
      <c r="A37" s="7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44286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2158772.2799999998</v>
      </c>
    </row>
    <row r="4" spans="1:5" x14ac:dyDescent="0.35">
      <c r="A4" s="7" t="s">
        <v>2</v>
      </c>
      <c r="B4" s="8"/>
      <c r="C4" s="8"/>
      <c r="D4" s="8"/>
      <c r="E4" s="9">
        <v>29535.63</v>
      </c>
    </row>
    <row r="5" spans="1:5" x14ac:dyDescent="0.35">
      <c r="A5" s="7" t="s">
        <v>4</v>
      </c>
      <c r="B5" s="8"/>
      <c r="C5" s="8"/>
      <c r="D5" s="8"/>
      <c r="E5" s="9">
        <v>27136.53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449056.98</v>
      </c>
    </row>
    <row r="8" spans="1:5" x14ac:dyDescent="0.35">
      <c r="A8" s="7" t="s">
        <v>6</v>
      </c>
      <c r="B8" s="8"/>
      <c r="C8" s="8"/>
      <c r="D8" s="8"/>
      <c r="E8" s="9">
        <v>7113.29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-19543.84</v>
      </c>
    </row>
    <row r="11" spans="1:5" x14ac:dyDescent="0.35">
      <c r="A11" s="11" t="s">
        <v>67</v>
      </c>
      <c r="B11" s="21">
        <f>+B1</f>
        <v>44286</v>
      </c>
      <c r="C11" s="12"/>
      <c r="D11" s="12"/>
      <c r="E11" s="13">
        <f>SUM(E3:E10)</f>
        <v>2719326.8699999996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44256</v>
      </c>
      <c r="C15" s="4"/>
      <c r="D15" s="4"/>
      <c r="E15" s="15">
        <v>3205157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1766961.31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-2252791.44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44286</v>
      </c>
      <c r="C24" s="12"/>
      <c r="D24" s="12"/>
      <c r="E24" s="17">
        <f>+E15+E18+E21</f>
        <v>2719326.8700000006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44286</v>
      </c>
      <c r="C29" s="4" t="s">
        <v>71</v>
      </c>
      <c r="D29" s="4"/>
      <c r="E29" s="15">
        <v>2981575.36</v>
      </c>
    </row>
    <row r="30" spans="1:5" x14ac:dyDescent="0.35">
      <c r="A30" s="7"/>
      <c r="B30" s="20">
        <f>+B29</f>
        <v>44286</v>
      </c>
      <c r="C30" s="8" t="s">
        <v>83</v>
      </c>
      <c r="D30" s="8"/>
      <c r="E30" s="16">
        <v>0</v>
      </c>
    </row>
    <row r="31" spans="1:5" x14ac:dyDescent="0.35">
      <c r="A31" s="7"/>
      <c r="B31" s="8"/>
      <c r="C31" s="8"/>
      <c r="D31" s="8"/>
      <c r="E31" s="16"/>
    </row>
    <row r="32" spans="1:5" x14ac:dyDescent="0.35">
      <c r="A32" s="7"/>
      <c r="B32" s="8" t="s">
        <v>90</v>
      </c>
      <c r="C32" s="8"/>
      <c r="D32" s="8"/>
      <c r="E32" s="16">
        <v>149.37</v>
      </c>
    </row>
    <row r="33" spans="1:5" x14ac:dyDescent="0.35">
      <c r="A33" s="7" t="s">
        <v>0</v>
      </c>
      <c r="B33" s="8" t="s">
        <v>23</v>
      </c>
      <c r="C33" s="8"/>
      <c r="D33" s="8"/>
      <c r="E33" s="16">
        <v>-10572.3</v>
      </c>
    </row>
    <row r="34" spans="1:5" x14ac:dyDescent="0.35">
      <c r="A34" s="7"/>
      <c r="B34" s="8" t="s">
        <v>24</v>
      </c>
      <c r="C34" s="8"/>
      <c r="D34" s="8"/>
      <c r="E34" s="16">
        <v>-251825.56</v>
      </c>
    </row>
    <row r="35" spans="1:5" x14ac:dyDescent="0.35">
      <c r="A35" s="7"/>
      <c r="B35" s="8"/>
      <c r="C35" s="8"/>
      <c r="D35" s="8"/>
      <c r="E35" s="16"/>
    </row>
    <row r="36" spans="1:5" x14ac:dyDescent="0.35">
      <c r="A36" s="7" t="s">
        <v>66</v>
      </c>
      <c r="B36" s="20">
        <v>44286</v>
      </c>
      <c r="C36" s="8"/>
      <c r="D36" s="8"/>
      <c r="E36" s="16">
        <f>SUM(E29:E35)</f>
        <v>2719326.87</v>
      </c>
    </row>
    <row r="37" spans="1:5" x14ac:dyDescent="0.35">
      <c r="A37" s="7"/>
      <c r="B37" s="8"/>
      <c r="C37" s="8"/>
      <c r="D37" s="8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0</v>
      </c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sqref="A1:E37"/>
    </sheetView>
  </sheetViews>
  <sheetFormatPr defaultRowHeight="14.5" x14ac:dyDescent="0.35"/>
  <cols>
    <col min="1" max="1" width="34.1796875" bestFit="1" customWidth="1"/>
    <col min="2" max="2" width="26.26953125" bestFit="1" customWidth="1"/>
    <col min="5" max="5" width="14.81640625" bestFit="1" customWidth="1"/>
  </cols>
  <sheetData>
    <row r="1" spans="1:5" ht="18.5" x14ac:dyDescent="0.45">
      <c r="A1" s="2" t="s">
        <v>62</v>
      </c>
      <c r="B1" s="18">
        <v>44316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1980904.23</v>
      </c>
    </row>
    <row r="4" spans="1:5" x14ac:dyDescent="0.35">
      <c r="A4" s="7" t="s">
        <v>2</v>
      </c>
      <c r="B4" s="8"/>
      <c r="C4" s="8"/>
      <c r="D4" s="8"/>
      <c r="E4" s="9">
        <v>-55840.42</v>
      </c>
    </row>
    <row r="5" spans="1:5" x14ac:dyDescent="0.35">
      <c r="A5" s="7" t="s">
        <v>4</v>
      </c>
      <c r="B5" s="8"/>
      <c r="C5" s="8"/>
      <c r="D5" s="8"/>
      <c r="E5" s="9">
        <v>32957.79</v>
      </c>
    </row>
    <row r="6" spans="1:5" x14ac:dyDescent="0.35">
      <c r="A6" s="7" t="s">
        <v>3</v>
      </c>
      <c r="B6" s="8"/>
      <c r="C6" s="8"/>
      <c r="D6" s="8"/>
      <c r="E6" s="9">
        <v>67256</v>
      </c>
    </row>
    <row r="7" spans="1:5" x14ac:dyDescent="0.35">
      <c r="A7" s="7" t="s">
        <v>5</v>
      </c>
      <c r="B7" s="8"/>
      <c r="C7" s="8"/>
      <c r="D7" s="8"/>
      <c r="E7" s="9">
        <v>-324500.89</v>
      </c>
    </row>
    <row r="8" spans="1:5" x14ac:dyDescent="0.35">
      <c r="A8" s="7" t="s">
        <v>6</v>
      </c>
      <c r="B8" s="8"/>
      <c r="C8" s="8"/>
      <c r="D8" s="8"/>
      <c r="E8" s="9">
        <v>7113.29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6142.7</v>
      </c>
    </row>
    <row r="11" spans="1:5" x14ac:dyDescent="0.35">
      <c r="A11" s="11" t="s">
        <v>67</v>
      </c>
      <c r="B11" s="21">
        <f>+B1</f>
        <v>44316</v>
      </c>
      <c r="C11" s="12"/>
      <c r="D11" s="12"/>
      <c r="E11" s="13">
        <f>SUM(E3:E10)</f>
        <v>1714032.7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44287</v>
      </c>
      <c r="C15" s="4"/>
      <c r="D15" s="4"/>
      <c r="E15" s="15">
        <v>2719326.87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3184920.03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-4190214.2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44316</v>
      </c>
      <c r="C24" s="12"/>
      <c r="D24" s="12"/>
      <c r="E24" s="17">
        <f>+E15+E18+E21</f>
        <v>1714032.7000000002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44316</v>
      </c>
      <c r="C29" s="4" t="s">
        <v>71</v>
      </c>
      <c r="D29" s="4"/>
      <c r="E29" s="15">
        <v>2246460.36</v>
      </c>
    </row>
    <row r="30" spans="1:5" x14ac:dyDescent="0.35">
      <c r="A30" s="7"/>
      <c r="B30" s="8"/>
      <c r="C30" s="8"/>
      <c r="D30" s="8"/>
      <c r="E30" s="16"/>
    </row>
    <row r="31" spans="1:5" x14ac:dyDescent="0.35">
      <c r="A31" s="7"/>
      <c r="B31" s="8"/>
      <c r="C31" s="8"/>
      <c r="D31" s="8"/>
      <c r="E31" s="16"/>
    </row>
    <row r="32" spans="1:5" x14ac:dyDescent="0.35">
      <c r="A32" s="7" t="s">
        <v>0</v>
      </c>
      <c r="B32" s="8" t="s">
        <v>23</v>
      </c>
      <c r="C32" s="8"/>
      <c r="D32" s="8"/>
      <c r="E32" s="16">
        <v>-305287.27</v>
      </c>
    </row>
    <row r="33" spans="1:5" x14ac:dyDescent="0.35">
      <c r="A33" s="7"/>
      <c r="B33" s="8" t="s">
        <v>24</v>
      </c>
      <c r="C33" s="8"/>
      <c r="D33" s="8"/>
      <c r="E33" s="16">
        <v>-227101.72</v>
      </c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66</v>
      </c>
      <c r="B35" s="20">
        <v>44316</v>
      </c>
      <c r="C35" s="8"/>
      <c r="D35" s="8"/>
      <c r="E35" s="16">
        <f>SUM(E29:E34)</f>
        <v>1714071.3699999999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38.669999999925494</v>
      </c>
    </row>
  </sheetData>
  <pageMargins left="0.7" right="0.7" top="0.75" bottom="0.75" header="0.3" footer="0.3"/>
  <pageSetup scale="96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8"/>
    </sheetView>
  </sheetViews>
  <sheetFormatPr defaultRowHeight="14.5" x14ac:dyDescent="0.35"/>
  <cols>
    <col min="1" max="1" width="34.1796875" bestFit="1" customWidth="1"/>
    <col min="2" max="2" width="9.7265625" bestFit="1" customWidth="1"/>
    <col min="4" max="4" width="10" customWidth="1"/>
    <col min="5" max="5" width="13.54296875" bestFit="1" customWidth="1"/>
  </cols>
  <sheetData>
    <row r="1" spans="1:5" ht="18.5" x14ac:dyDescent="0.45">
      <c r="A1" s="2" t="s">
        <v>62</v>
      </c>
      <c r="B1" s="18">
        <v>44347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1936358.7</v>
      </c>
    </row>
    <row r="4" spans="1:5" x14ac:dyDescent="0.35">
      <c r="A4" s="7" t="s">
        <v>2</v>
      </c>
      <c r="B4" s="8"/>
      <c r="C4" s="8"/>
      <c r="D4" s="8"/>
      <c r="E4" s="9">
        <v>112998.09</v>
      </c>
    </row>
    <row r="5" spans="1:5" x14ac:dyDescent="0.35">
      <c r="A5" s="7" t="s">
        <v>4</v>
      </c>
      <c r="B5" s="8"/>
      <c r="C5" s="8"/>
      <c r="D5" s="8"/>
      <c r="E5" s="9">
        <v>29414.55</v>
      </c>
    </row>
    <row r="6" spans="1:5" x14ac:dyDescent="0.35">
      <c r="A6" s="7" t="s">
        <v>3</v>
      </c>
      <c r="B6" s="8"/>
      <c r="C6" s="8"/>
      <c r="D6" s="8"/>
      <c r="E6" s="9">
        <v>134512</v>
      </c>
    </row>
    <row r="7" spans="1:5" x14ac:dyDescent="0.35">
      <c r="A7" s="7" t="s">
        <v>5</v>
      </c>
      <c r="B7" s="8"/>
      <c r="C7" s="8"/>
      <c r="D7" s="8"/>
      <c r="E7" s="9">
        <v>-324500.89</v>
      </c>
    </row>
    <row r="8" spans="1:5" x14ac:dyDescent="0.35">
      <c r="A8" s="7" t="s">
        <v>6</v>
      </c>
      <c r="B8" s="8"/>
      <c r="C8" s="8"/>
      <c r="D8" s="8"/>
      <c r="E8" s="9">
        <v>7113.29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26.29</v>
      </c>
    </row>
    <row r="11" spans="1:5" x14ac:dyDescent="0.35">
      <c r="A11" s="11" t="s">
        <v>67</v>
      </c>
      <c r="B11" s="21">
        <f>+B1</f>
        <v>44347</v>
      </c>
      <c r="C11" s="12"/>
      <c r="D11" s="12"/>
      <c r="E11" s="13">
        <f>SUM(E3:E10)</f>
        <v>1895922.0299999998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44317</v>
      </c>
      <c r="C15" s="4"/>
      <c r="D15" s="4"/>
      <c r="E15" s="15">
        <v>1714032.7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2096715.74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-1914826.41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44347</v>
      </c>
      <c r="C24" s="12"/>
      <c r="D24" s="12"/>
      <c r="E24" s="17">
        <f>+E15+E18+E21</f>
        <v>1895922.03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44347</v>
      </c>
      <c r="C29" s="4" t="s">
        <v>71</v>
      </c>
      <c r="D29" s="4"/>
      <c r="E29" s="15">
        <v>2168395.0499999998</v>
      </c>
    </row>
    <row r="30" spans="1:5" x14ac:dyDescent="0.35">
      <c r="A30" s="7"/>
      <c r="B30" s="8"/>
      <c r="C30" s="8"/>
      <c r="D30" s="8"/>
      <c r="E30" s="16"/>
    </row>
    <row r="31" spans="1:5" x14ac:dyDescent="0.35">
      <c r="A31" s="7"/>
      <c r="B31" s="8" t="s">
        <v>91</v>
      </c>
      <c r="C31" s="8"/>
      <c r="D31" s="8"/>
      <c r="E31" s="16">
        <v>39.630000000000003</v>
      </c>
    </row>
    <row r="32" spans="1:5" x14ac:dyDescent="0.35">
      <c r="A32" s="7" t="s">
        <v>0</v>
      </c>
      <c r="B32" s="8" t="s">
        <v>23</v>
      </c>
      <c r="C32" s="8"/>
      <c r="D32" s="8"/>
      <c r="E32" s="16">
        <v>-40524.39</v>
      </c>
    </row>
    <row r="33" spans="1:5" x14ac:dyDescent="0.35">
      <c r="A33" s="7"/>
      <c r="B33" s="8" t="s">
        <v>24</v>
      </c>
      <c r="C33" s="8"/>
      <c r="D33" s="8"/>
      <c r="E33" s="16">
        <v>-232049.59</v>
      </c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66</v>
      </c>
      <c r="B35" s="20">
        <v>44347</v>
      </c>
      <c r="C35" s="8"/>
      <c r="D35" s="8"/>
      <c r="E35" s="16">
        <f>SUM(E29:E34)</f>
        <v>1895860.6999999995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-61.330000000307336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8"/>
    </sheetView>
  </sheetViews>
  <sheetFormatPr defaultRowHeight="14.5" x14ac:dyDescent="0.35"/>
  <cols>
    <col min="1" max="1" width="33.1796875" customWidth="1"/>
    <col min="2" max="2" width="23.81640625" customWidth="1"/>
    <col min="5" max="5" width="13.54296875" bestFit="1" customWidth="1"/>
  </cols>
  <sheetData>
    <row r="1" spans="1:5" ht="18.5" x14ac:dyDescent="0.45">
      <c r="A1" s="2" t="s">
        <v>62</v>
      </c>
      <c r="B1" s="18">
        <v>44377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1235038.32</v>
      </c>
    </row>
    <row r="4" spans="1:5" x14ac:dyDescent="0.35">
      <c r="A4" s="7" t="s">
        <v>2</v>
      </c>
      <c r="B4" s="8"/>
      <c r="C4" s="8"/>
      <c r="D4" s="8"/>
      <c r="E4" s="9">
        <v>-503495.79</v>
      </c>
    </row>
    <row r="5" spans="1:5" x14ac:dyDescent="0.35">
      <c r="A5" s="7" t="s">
        <v>4</v>
      </c>
      <c r="B5" s="8"/>
      <c r="C5" s="8"/>
      <c r="D5" s="8"/>
      <c r="E5" s="9">
        <v>29691.03</v>
      </c>
    </row>
    <row r="6" spans="1:5" x14ac:dyDescent="0.35">
      <c r="A6" s="7" t="s">
        <v>3</v>
      </c>
      <c r="B6" s="8"/>
      <c r="C6" s="8"/>
      <c r="D6" s="8"/>
      <c r="E6" s="9">
        <v>0</v>
      </c>
    </row>
    <row r="7" spans="1:5" x14ac:dyDescent="0.35">
      <c r="A7" s="7" t="s">
        <v>5</v>
      </c>
      <c r="B7" s="8"/>
      <c r="C7" s="8"/>
      <c r="D7" s="8"/>
      <c r="E7" s="9">
        <v>1503.11</v>
      </c>
    </row>
    <row r="8" spans="1:5" x14ac:dyDescent="0.35">
      <c r="A8" s="7" t="s">
        <v>6</v>
      </c>
      <c r="B8" s="8"/>
      <c r="C8" s="8"/>
      <c r="D8" s="8"/>
      <c r="E8" s="9">
        <v>7113.29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0</v>
      </c>
    </row>
    <row r="11" spans="1:5" x14ac:dyDescent="0.35">
      <c r="A11" s="11" t="s">
        <v>67</v>
      </c>
      <c r="B11" s="21">
        <f>+B1</f>
        <v>44377</v>
      </c>
      <c r="C11" s="12"/>
      <c r="D11" s="12"/>
      <c r="E11" s="13">
        <f>SUM(E3:E10)</f>
        <v>769849.96000000008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44348</v>
      </c>
      <c r="C15" s="4"/>
      <c r="D15" s="4"/>
      <c r="E15" s="15">
        <v>1895922.03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3122070.61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-4248142.68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44377</v>
      </c>
      <c r="C24" s="12"/>
      <c r="D24" s="12"/>
      <c r="E24" s="17">
        <f>+E15+E18+E21</f>
        <v>769849.96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44377</v>
      </c>
      <c r="C29" s="4" t="s">
        <v>71</v>
      </c>
      <c r="D29" s="4"/>
      <c r="E29" s="15">
        <v>1329168.3999999999</v>
      </c>
    </row>
    <row r="30" spans="1:5" x14ac:dyDescent="0.35">
      <c r="A30" s="7"/>
      <c r="B30" s="8"/>
      <c r="C30" s="8"/>
      <c r="D30" s="8"/>
      <c r="E30" s="16"/>
    </row>
    <row r="31" spans="1:5" x14ac:dyDescent="0.35">
      <c r="A31" s="7"/>
      <c r="B31" s="8"/>
      <c r="C31" s="8"/>
      <c r="D31" s="8"/>
      <c r="E31" s="16"/>
    </row>
    <row r="32" spans="1:5" x14ac:dyDescent="0.35">
      <c r="A32" s="7" t="s">
        <v>0</v>
      </c>
      <c r="B32" s="8" t="s">
        <v>23</v>
      </c>
      <c r="C32" s="8"/>
      <c r="D32" s="8"/>
      <c r="E32" s="16">
        <v>-77924.399999999994</v>
      </c>
    </row>
    <row r="33" spans="1:5" x14ac:dyDescent="0.35">
      <c r="A33" s="7"/>
      <c r="B33" s="8" t="s">
        <v>24</v>
      </c>
      <c r="C33" s="8"/>
      <c r="D33" s="8"/>
      <c r="E33" s="16">
        <v>-482000.44</v>
      </c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66</v>
      </c>
      <c r="B35" s="20">
        <v>44377</v>
      </c>
      <c r="C35" s="8"/>
      <c r="D35" s="8"/>
      <c r="E35" s="16">
        <f>SUM(E29:E34)</f>
        <v>769243.56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-606.40000000002328</v>
      </c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6" sqref="E16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4.54296875" bestFit="1" customWidth="1"/>
  </cols>
  <sheetData>
    <row r="1" spans="1:5" ht="18.5" x14ac:dyDescent="0.45">
      <c r="A1" s="2" t="s">
        <v>62</v>
      </c>
      <c r="B1" s="18">
        <v>44408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1115515.7</v>
      </c>
    </row>
    <row r="4" spans="1:5" x14ac:dyDescent="0.35">
      <c r="A4" s="7" t="s">
        <v>2</v>
      </c>
      <c r="B4" s="8"/>
      <c r="C4" s="8"/>
      <c r="D4" s="8"/>
      <c r="E4" s="9">
        <v>-443126.2</v>
      </c>
    </row>
    <row r="5" spans="1:5" x14ac:dyDescent="0.35">
      <c r="A5" s="7" t="s">
        <v>4</v>
      </c>
      <c r="B5" s="8"/>
      <c r="C5" s="8"/>
      <c r="D5" s="8"/>
      <c r="E5" s="9">
        <v>29691.03</v>
      </c>
    </row>
    <row r="6" spans="1:5" x14ac:dyDescent="0.35">
      <c r="A6" s="7" t="s">
        <v>3</v>
      </c>
      <c r="B6" s="8"/>
      <c r="C6" s="8"/>
      <c r="D6" s="8"/>
      <c r="E6" s="9">
        <v>69859</v>
      </c>
    </row>
    <row r="7" spans="1:5" x14ac:dyDescent="0.35">
      <c r="A7" s="7" t="s">
        <v>5</v>
      </c>
      <c r="B7" s="8"/>
      <c r="C7" s="8"/>
      <c r="D7" s="8"/>
      <c r="E7" s="9">
        <v>376005.11</v>
      </c>
    </row>
    <row r="8" spans="1:5" x14ac:dyDescent="0.35">
      <c r="A8" s="7" t="s">
        <v>6</v>
      </c>
      <c r="B8" s="8"/>
      <c r="C8" s="8"/>
      <c r="D8" s="8"/>
      <c r="E8" s="9">
        <v>0</v>
      </c>
    </row>
    <row r="9" spans="1:5" x14ac:dyDescent="0.35">
      <c r="A9" s="7" t="s">
        <v>7</v>
      </c>
      <c r="B9" s="8"/>
      <c r="C9" s="8"/>
      <c r="D9" s="8"/>
      <c r="E9" s="9">
        <v>0</v>
      </c>
    </row>
    <row r="10" spans="1:5" x14ac:dyDescent="0.35">
      <c r="A10" s="7" t="s">
        <v>8</v>
      </c>
      <c r="B10" s="8"/>
      <c r="C10" s="8"/>
      <c r="D10" s="8"/>
      <c r="E10" s="9">
        <v>11760.24</v>
      </c>
    </row>
    <row r="11" spans="1:5" x14ac:dyDescent="0.35">
      <c r="A11" s="11" t="s">
        <v>67</v>
      </c>
      <c r="B11" s="21">
        <f>+B1</f>
        <v>44408</v>
      </c>
      <c r="C11" s="12"/>
      <c r="D11" s="12"/>
      <c r="E11" s="13">
        <f>SUM(E3:E10)</f>
        <v>1159704.8800000001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44378</v>
      </c>
      <c r="C15" s="4"/>
      <c r="D15" s="4"/>
      <c r="E15" s="15">
        <v>769849.96</v>
      </c>
    </row>
    <row r="16" spans="1:5" x14ac:dyDescent="0.35">
      <c r="A16" s="7"/>
      <c r="B16" s="8"/>
      <c r="C16" s="8"/>
      <c r="D16" s="8"/>
      <c r="E16" s="16"/>
    </row>
    <row r="17" spans="1:5" x14ac:dyDescent="0.35">
      <c r="A17" s="7"/>
      <c r="B17" s="8"/>
      <c r="C17" s="8"/>
      <c r="D17" s="8"/>
      <c r="E17" s="16"/>
    </row>
    <row r="18" spans="1:5" x14ac:dyDescent="0.35">
      <c r="A18" s="7" t="s">
        <v>19</v>
      </c>
      <c r="B18" s="8"/>
      <c r="C18" s="8"/>
      <c r="D18" s="8"/>
      <c r="E18" s="16">
        <v>1452346.13</v>
      </c>
    </row>
    <row r="19" spans="1:5" x14ac:dyDescent="0.35">
      <c r="A19" s="7"/>
      <c r="B19" s="8"/>
      <c r="C19" s="8"/>
      <c r="D19" s="8"/>
      <c r="E19" s="16"/>
    </row>
    <row r="20" spans="1:5" x14ac:dyDescent="0.35">
      <c r="A20" s="7"/>
      <c r="B20" s="8"/>
      <c r="C20" s="8"/>
      <c r="D20" s="8"/>
      <c r="E20" s="16"/>
    </row>
    <row r="21" spans="1:5" x14ac:dyDescent="0.35">
      <c r="A21" s="7" t="s">
        <v>17</v>
      </c>
      <c r="B21" s="8"/>
      <c r="C21" s="8"/>
      <c r="D21" s="8"/>
      <c r="E21" s="16">
        <v>-1062491.21</v>
      </c>
    </row>
    <row r="22" spans="1:5" x14ac:dyDescent="0.35">
      <c r="A22" s="7"/>
      <c r="B22" s="8"/>
      <c r="C22" s="8"/>
      <c r="D22" s="8"/>
      <c r="E22" s="16"/>
    </row>
    <row r="23" spans="1:5" x14ac:dyDescent="0.35">
      <c r="A23" s="7"/>
      <c r="B23" s="8"/>
      <c r="C23" s="8"/>
      <c r="D23" s="8"/>
      <c r="E23" s="16"/>
    </row>
    <row r="24" spans="1:5" x14ac:dyDescent="0.35">
      <c r="A24" s="11" t="s">
        <v>63</v>
      </c>
      <c r="B24" s="21">
        <f>+B1</f>
        <v>44408</v>
      </c>
      <c r="C24" s="12"/>
      <c r="D24" s="12"/>
      <c r="E24" s="17">
        <f>+E15+E18+E21</f>
        <v>1159704.8799999999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44408</v>
      </c>
      <c r="C29" s="4" t="s">
        <v>71</v>
      </c>
      <c r="D29" s="4"/>
      <c r="E29" s="15">
        <v>1357922.21</v>
      </c>
    </row>
    <row r="30" spans="1:5" x14ac:dyDescent="0.35">
      <c r="A30" s="7"/>
      <c r="B30" s="8"/>
      <c r="C30" s="8"/>
      <c r="D30" s="8"/>
      <c r="E30" s="16"/>
    </row>
    <row r="31" spans="1:5" x14ac:dyDescent="0.35">
      <c r="A31" s="7"/>
      <c r="B31" s="8"/>
      <c r="C31" s="8"/>
      <c r="D31" s="8"/>
      <c r="E31" s="16"/>
    </row>
    <row r="32" spans="1:5" x14ac:dyDescent="0.35">
      <c r="A32" s="7" t="s">
        <v>0</v>
      </c>
      <c r="B32" s="8" t="s">
        <v>23</v>
      </c>
      <c r="C32" s="8"/>
      <c r="D32" s="8"/>
      <c r="E32" s="16">
        <v>-11389.58</v>
      </c>
    </row>
    <row r="33" spans="1:5" x14ac:dyDescent="0.35">
      <c r="A33" s="7"/>
      <c r="B33" s="8" t="s">
        <v>24</v>
      </c>
      <c r="C33" s="8"/>
      <c r="D33" s="8"/>
      <c r="E33" s="16">
        <v>-186884.14</v>
      </c>
    </row>
    <row r="34" spans="1:5" x14ac:dyDescent="0.35">
      <c r="A34" s="7"/>
      <c r="B34" s="8"/>
      <c r="C34" s="8"/>
      <c r="D34" s="8"/>
      <c r="E34" s="16"/>
    </row>
    <row r="35" spans="1:5" x14ac:dyDescent="0.35">
      <c r="A35" s="7" t="s">
        <v>66</v>
      </c>
      <c r="B35" s="20">
        <v>44408</v>
      </c>
      <c r="C35" s="8"/>
      <c r="D35" s="8"/>
      <c r="E35" s="16">
        <f>SUM(E29:E34)</f>
        <v>1159648.4899999998</v>
      </c>
    </row>
    <row r="36" spans="1:5" x14ac:dyDescent="0.35">
      <c r="A36" s="7"/>
      <c r="B36" s="8"/>
      <c r="C36" s="8"/>
      <c r="D36" s="8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-56.390000000363216</v>
      </c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sqref="A1:E37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44439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993553.23</v>
      </c>
    </row>
    <row r="4" spans="1:5" x14ac:dyDescent="0.35">
      <c r="A4" s="7" t="s">
        <v>2</v>
      </c>
      <c r="E4" s="1">
        <v>-42886.27</v>
      </c>
    </row>
    <row r="5" spans="1:5" x14ac:dyDescent="0.35">
      <c r="A5" s="7" t="s">
        <v>4</v>
      </c>
      <c r="E5" s="1">
        <v>29797.279999999999</v>
      </c>
    </row>
    <row r="6" spans="1:5" x14ac:dyDescent="0.35">
      <c r="A6" s="7" t="s">
        <v>3</v>
      </c>
      <c r="E6" s="1">
        <v>69859</v>
      </c>
    </row>
    <row r="7" spans="1:5" x14ac:dyDescent="0.35">
      <c r="A7" s="7" t="s">
        <v>5</v>
      </c>
      <c r="E7" s="1">
        <v>287115.61</v>
      </c>
    </row>
    <row r="8" spans="1:5" x14ac:dyDescent="0.35">
      <c r="A8" s="7" t="s">
        <v>6</v>
      </c>
      <c r="E8" s="1">
        <v>0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-39228.49</v>
      </c>
    </row>
    <row r="11" spans="1:5" x14ac:dyDescent="0.35">
      <c r="A11" s="11" t="s">
        <v>67</v>
      </c>
      <c r="B11" s="21">
        <f>+B1</f>
        <v>44439</v>
      </c>
      <c r="C11" s="12"/>
      <c r="D11" s="12"/>
      <c r="E11" s="13">
        <f>SUM(E3:E10)</f>
        <v>1298210.3600000001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44409</v>
      </c>
      <c r="C15" s="4"/>
      <c r="D15" s="4"/>
      <c r="E15" s="15">
        <v>1159704.8799999999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2139225.92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-2000720.44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44439</v>
      </c>
      <c r="C24" s="12"/>
      <c r="D24" s="12"/>
      <c r="E24" s="17">
        <f>+E15+E18+E21</f>
        <v>1298210.3599999999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44439</v>
      </c>
      <c r="C29" s="4" t="s">
        <v>71</v>
      </c>
      <c r="D29" s="4"/>
      <c r="E29" s="15">
        <v>1551020.05</v>
      </c>
    </row>
    <row r="30" spans="1:5" x14ac:dyDescent="0.35">
      <c r="A30" s="7"/>
      <c r="E30" s="16"/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-42515.43</v>
      </c>
    </row>
    <row r="33" spans="1:5" x14ac:dyDescent="0.35">
      <c r="A33" s="7"/>
      <c r="B33" t="s">
        <v>24</v>
      </c>
      <c r="E33" s="16">
        <v>-210900.66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v>44439</v>
      </c>
      <c r="E35" s="16">
        <f>SUM(E29:E34)</f>
        <v>1297603.9600000002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-606.39999999990687</v>
      </c>
    </row>
  </sheetData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1" sqref="E11"/>
    </sheetView>
  </sheetViews>
  <sheetFormatPr defaultRowHeight="14.5" x14ac:dyDescent="0.35"/>
  <cols>
    <col min="1" max="1" width="34.1796875" bestFit="1" customWidth="1"/>
    <col min="2" max="2" width="9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44469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739505.11</v>
      </c>
    </row>
    <row r="4" spans="1:5" x14ac:dyDescent="0.35">
      <c r="A4" s="7" t="s">
        <v>2</v>
      </c>
      <c r="E4" s="1">
        <v>-479697</v>
      </c>
    </row>
    <row r="5" spans="1:5" x14ac:dyDescent="0.35">
      <c r="A5" s="7" t="s">
        <v>4</v>
      </c>
      <c r="E5" s="1">
        <v>34167.050000000003</v>
      </c>
    </row>
    <row r="6" spans="1:5" x14ac:dyDescent="0.35">
      <c r="A6" s="7" t="s">
        <v>3</v>
      </c>
      <c r="E6" s="1">
        <v>69859</v>
      </c>
    </row>
    <row r="7" spans="1:5" x14ac:dyDescent="0.35">
      <c r="A7" s="7" t="s">
        <v>5</v>
      </c>
      <c r="E7" s="1">
        <v>-360564.39</v>
      </c>
    </row>
    <row r="8" spans="1:5" x14ac:dyDescent="0.35">
      <c r="A8" s="7" t="s">
        <v>6</v>
      </c>
      <c r="E8" s="1">
        <v>0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-76011.58</v>
      </c>
    </row>
    <row r="11" spans="1:5" x14ac:dyDescent="0.35">
      <c r="A11" s="11" t="s">
        <v>67</v>
      </c>
      <c r="B11" s="21">
        <f>+B1</f>
        <v>44469</v>
      </c>
      <c r="C11" s="12"/>
      <c r="D11" s="12"/>
      <c r="E11" s="13">
        <f>SUM(E3:E10)</f>
        <v>-72741.810000000041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44409</v>
      </c>
      <c r="C15" s="4"/>
      <c r="D15" s="4"/>
      <c r="E15" s="15">
        <v>1298210.3600000001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3013726.68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-4384678.8499999996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44469</v>
      </c>
      <c r="C24" s="12"/>
      <c r="D24" s="12"/>
      <c r="E24" s="17">
        <f>+E15+E18+E21</f>
        <v>-72741.80999999959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44469</v>
      </c>
      <c r="C29" s="4" t="s">
        <v>71</v>
      </c>
      <c r="D29" s="4"/>
      <c r="E29" s="15">
        <v>208953.53</v>
      </c>
    </row>
    <row r="30" spans="1:5" x14ac:dyDescent="0.35">
      <c r="A30" s="7"/>
      <c r="E30" s="16"/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-41702.120000000003</v>
      </c>
    </row>
    <row r="33" spans="1:5" x14ac:dyDescent="0.35">
      <c r="A33" s="7"/>
      <c r="B33" t="s">
        <v>24</v>
      </c>
      <c r="E33" s="16">
        <v>-240599.62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f>+B24</f>
        <v>44469</v>
      </c>
      <c r="E35" s="16">
        <f>SUM(E29:E34)</f>
        <v>-73348.209999999992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-606.39999999995052</v>
      </c>
    </row>
  </sheetData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7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44500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500398.71</v>
      </c>
    </row>
    <row r="4" spans="1:5" x14ac:dyDescent="0.35">
      <c r="A4" s="7" t="s">
        <v>2</v>
      </c>
      <c r="E4" s="1">
        <v>8141.93</v>
      </c>
    </row>
    <row r="5" spans="1:5" x14ac:dyDescent="0.35">
      <c r="A5" s="7" t="s">
        <v>4</v>
      </c>
      <c r="E5" s="1">
        <v>36442.699999999997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-498439.42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-52287.87</v>
      </c>
    </row>
    <row r="11" spans="1:5" x14ac:dyDescent="0.35">
      <c r="A11" s="11" t="s">
        <v>67</v>
      </c>
      <c r="B11" s="21">
        <f>+B1</f>
        <v>44500</v>
      </c>
      <c r="C11" s="12"/>
      <c r="D11" s="12"/>
      <c r="E11" s="13">
        <f>SUM(E3:E10)</f>
        <v>201830.06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44470</v>
      </c>
      <c r="C15" s="4"/>
      <c r="D15" s="4"/>
      <c r="E15" s="15">
        <v>64973.2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2625321.15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-2488464.29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44500</v>
      </c>
      <c r="C24" s="12"/>
      <c r="D24" s="12"/>
      <c r="E24" s="17">
        <f>+E15+E18+E21</f>
        <v>201830.06000000006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44500</v>
      </c>
      <c r="C29" s="4" t="s">
        <v>71</v>
      </c>
      <c r="D29" s="4"/>
      <c r="E29" s="15">
        <v>496659.33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-181706.44</v>
      </c>
    </row>
    <row r="33" spans="1:5" x14ac:dyDescent="0.35">
      <c r="A33" s="7"/>
      <c r="B33" t="s">
        <v>24</v>
      </c>
      <c r="E33" s="16">
        <v>-251295.16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v>44500</v>
      </c>
      <c r="E35" s="16">
        <f>SUM(E29:E34)</f>
        <v>201372.74000000008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-457.31999999991967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4.5" x14ac:dyDescent="0.35"/>
  <cols>
    <col min="8" max="8" width="13.54296875" bestFit="1" customWidth="1"/>
  </cols>
  <sheetData>
    <row r="1" spans="1:8" x14ac:dyDescent="0.35">
      <c r="H1" s="1"/>
    </row>
    <row r="2" spans="1:8" ht="18.5" x14ac:dyDescent="0.45">
      <c r="A2" s="2" t="s">
        <v>56</v>
      </c>
      <c r="B2" s="2"/>
      <c r="C2" s="2"/>
      <c r="D2" s="2"/>
      <c r="H2" s="1"/>
    </row>
    <row r="3" spans="1:8" x14ac:dyDescent="0.35">
      <c r="H3" s="1"/>
    </row>
    <row r="4" spans="1:8" x14ac:dyDescent="0.3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3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3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3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3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3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3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3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35">
      <c r="H13" s="1"/>
    </row>
    <row r="14" spans="1:8" ht="18.5" x14ac:dyDescent="0.45">
      <c r="A14" s="2" t="s">
        <v>20</v>
      </c>
      <c r="H14" s="1"/>
    </row>
    <row r="15" spans="1:8" x14ac:dyDescent="0.35">
      <c r="H15" s="1"/>
    </row>
    <row r="16" spans="1:8" x14ac:dyDescent="0.3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35">
      <c r="A17" s="7"/>
      <c r="B17" s="8"/>
      <c r="C17" s="8"/>
      <c r="D17" s="8"/>
      <c r="E17" s="8"/>
      <c r="F17" s="8"/>
      <c r="G17" s="8"/>
      <c r="H17" s="16"/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35">
      <c r="A20" s="7"/>
      <c r="B20" s="8"/>
      <c r="C20" s="8"/>
      <c r="D20" s="8"/>
      <c r="E20" s="8"/>
      <c r="F20" s="8"/>
      <c r="G20" s="8"/>
      <c r="H20" s="16"/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35">
      <c r="A23" s="7"/>
      <c r="B23" s="8"/>
      <c r="C23" s="8"/>
      <c r="D23" s="8"/>
      <c r="E23" s="8"/>
      <c r="F23" s="8"/>
      <c r="G23" s="8"/>
      <c r="H23" s="16"/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35">
      <c r="H26" s="1"/>
    </row>
    <row r="27" spans="1:8" ht="18.5" x14ac:dyDescent="0.45">
      <c r="A27" s="2" t="s">
        <v>14</v>
      </c>
      <c r="H27" s="1"/>
    </row>
    <row r="28" spans="1:8" x14ac:dyDescent="0.35">
      <c r="H28" s="1"/>
    </row>
    <row r="29" spans="1:8" x14ac:dyDescent="0.3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3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35">
      <c r="A31" s="7"/>
      <c r="B31" s="8"/>
      <c r="C31" s="8"/>
      <c r="D31" s="8"/>
      <c r="E31" s="8"/>
      <c r="F31" s="8"/>
      <c r="G31" s="8"/>
      <c r="H31" s="16"/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/>
      <c r="B33" s="8"/>
      <c r="C33" s="8"/>
      <c r="D33" s="8"/>
      <c r="E33" s="8"/>
      <c r="F33" s="8"/>
      <c r="G33" s="8"/>
      <c r="H33" s="16"/>
    </row>
    <row r="34" spans="1:8" x14ac:dyDescent="0.35">
      <c r="A34" s="7"/>
      <c r="B34" s="8"/>
      <c r="C34" s="8"/>
      <c r="D34" s="8"/>
      <c r="E34" s="8"/>
      <c r="F34" s="8"/>
      <c r="G34" s="8"/>
      <c r="H34" s="16"/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/>
      <c r="B36" s="8"/>
      <c r="C36" s="8"/>
      <c r="D36" s="8"/>
      <c r="E36" s="8"/>
      <c r="F36" s="8"/>
      <c r="G36" s="8"/>
      <c r="H36" s="16"/>
    </row>
    <row r="37" spans="1:8" x14ac:dyDescent="0.3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3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3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35">
      <c r="H43" s="1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7" workbookViewId="0">
      <selection sqref="A1:E37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44530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2366150.29</v>
      </c>
    </row>
    <row r="4" spans="1:5" x14ac:dyDescent="0.35">
      <c r="A4" s="7" t="s">
        <v>2</v>
      </c>
      <c r="E4" s="1">
        <v>141055.54999999999</v>
      </c>
    </row>
    <row r="5" spans="1:5" x14ac:dyDescent="0.35">
      <c r="A5" s="7" t="s">
        <v>4</v>
      </c>
      <c r="E5" s="1">
        <v>33360.46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444513.31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-53815.22</v>
      </c>
    </row>
    <row r="11" spans="1:5" x14ac:dyDescent="0.35">
      <c r="A11" s="11" t="s">
        <v>67</v>
      </c>
      <c r="B11" s="21">
        <f>+B1</f>
        <v>44530</v>
      </c>
      <c r="C11" s="12"/>
      <c r="D11" s="12"/>
      <c r="E11" s="13">
        <f>SUM(E3:E10)</f>
        <v>3138838.3999999994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44501</v>
      </c>
      <c r="C15" s="4"/>
      <c r="D15" s="4"/>
      <c r="E15" s="15">
        <v>201830.06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7057137.7699999996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-4120129.43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44530</v>
      </c>
      <c r="C24" s="12"/>
      <c r="D24" s="12"/>
      <c r="E24" s="17">
        <f>+E15+E18+E21</f>
        <v>3138838.399999999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44530</v>
      </c>
      <c r="C29" s="4" t="s">
        <v>71</v>
      </c>
      <c r="D29" s="4"/>
      <c r="E29" s="15">
        <v>3409071.41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-189244.76</v>
      </c>
    </row>
    <row r="33" spans="1:5" x14ac:dyDescent="0.35">
      <c r="A33" s="7"/>
      <c r="B33" t="s">
        <v>24</v>
      </c>
      <c r="E33" s="16">
        <v>-219015.58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f>+B1</f>
        <v>44530</v>
      </c>
      <c r="E35" s="16">
        <f>SUM(E29:E34)</f>
        <v>3138526.08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-312.3199999993667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7" workbookViewId="0">
      <selection activeCell="E33" sqref="E33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44561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2356492.4900000002</v>
      </c>
    </row>
    <row r="4" spans="1:5" x14ac:dyDescent="0.35">
      <c r="A4" s="7" t="s">
        <v>2</v>
      </c>
      <c r="E4" s="1">
        <v>-37735.89</v>
      </c>
    </row>
    <row r="5" spans="1:5" x14ac:dyDescent="0.35">
      <c r="A5" s="7" t="s">
        <v>4</v>
      </c>
      <c r="E5" s="1">
        <v>33502.120000000003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444513.31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-37637.919999999998</v>
      </c>
    </row>
    <row r="11" spans="1:5" x14ac:dyDescent="0.35">
      <c r="A11" s="11" t="s">
        <v>67</v>
      </c>
      <c r="B11" s="21">
        <f>+B1</f>
        <v>44561</v>
      </c>
      <c r="C11" s="12"/>
      <c r="D11" s="12"/>
      <c r="E11" s="13">
        <f>SUM(E3:E10)</f>
        <v>2966708.1200000006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44531</v>
      </c>
      <c r="C15" s="4"/>
      <c r="D15" s="4"/>
      <c r="E15" s="15">
        <v>3138838.4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1945445.62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-2117575.9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44561</v>
      </c>
      <c r="C24" s="12"/>
      <c r="D24" s="12"/>
      <c r="E24" s="17">
        <f>+E15+E18+E21</f>
        <v>2966708.1199999996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44561</v>
      </c>
      <c r="C29" s="4" t="s">
        <v>71</v>
      </c>
      <c r="D29" s="4"/>
      <c r="E29" s="15">
        <v>3106386.65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-20249.78</v>
      </c>
    </row>
    <row r="33" spans="1:5" x14ac:dyDescent="0.35">
      <c r="A33" s="7"/>
      <c r="B33" t="s">
        <v>24</v>
      </c>
      <c r="E33" s="16">
        <v>-257447.4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f>+B1</f>
        <v>44561</v>
      </c>
      <c r="E35" s="16">
        <f>SUM(E29:E34)</f>
        <v>2966404.4800000004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-303.64000000013039</v>
      </c>
    </row>
  </sheetData>
  <pageMargins left="0.7" right="0.7" top="0.75" bottom="0.75" header="0.3" footer="0.3"/>
  <pageSetup scale="97" fitToHeight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activeCell="N30" sqref="N30"/>
    </sheetView>
  </sheetViews>
  <sheetFormatPr defaultRowHeight="14.5" x14ac:dyDescent="0.35"/>
  <cols>
    <col min="1" max="1" width="28.7265625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44592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2503459.5299999998</v>
      </c>
    </row>
    <row r="4" spans="1:5" x14ac:dyDescent="0.35">
      <c r="A4" s="7" t="s">
        <v>2</v>
      </c>
      <c r="E4" s="1">
        <v>-109137.42</v>
      </c>
    </row>
    <row r="5" spans="1:5" x14ac:dyDescent="0.35">
      <c r="A5" s="7" t="s">
        <v>4</v>
      </c>
      <c r="E5" s="1">
        <v>33557.370000000003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444513.31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-47630.86</v>
      </c>
    </row>
    <row r="11" spans="1:5" x14ac:dyDescent="0.35">
      <c r="A11" s="11" t="s">
        <v>67</v>
      </c>
      <c r="B11" s="21">
        <f>+B1</f>
        <v>44592</v>
      </c>
      <c r="C11" s="12"/>
      <c r="D11" s="12"/>
      <c r="E11" s="13">
        <f>SUM(E3:E10)</f>
        <v>3032335.9400000004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44562</v>
      </c>
      <c r="C15" s="4"/>
      <c r="D15" s="4"/>
      <c r="E15" s="15">
        <v>2966708.12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2034534.41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-1968906.59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44592</v>
      </c>
      <c r="C24" s="12"/>
      <c r="D24" s="12"/>
      <c r="E24" s="17">
        <f>+E15+E18+E21</f>
        <v>3032335.9400000004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44592</v>
      </c>
      <c r="C29" s="4" t="s">
        <v>71</v>
      </c>
      <c r="D29" s="4"/>
      <c r="E29" s="15">
        <v>3268503.15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-88516.85</v>
      </c>
    </row>
    <row r="33" spans="1:5" x14ac:dyDescent="0.35">
      <c r="A33" s="7"/>
      <c r="B33" t="s">
        <v>24</v>
      </c>
      <c r="E33" s="16">
        <v>-285674.93</v>
      </c>
    </row>
    <row r="34" spans="1:5" x14ac:dyDescent="0.35">
      <c r="A34" s="7"/>
      <c r="E34" s="16"/>
    </row>
    <row r="35" spans="1:5" x14ac:dyDescent="0.35">
      <c r="A35" s="7" t="s">
        <v>66</v>
      </c>
      <c r="B35" s="18">
        <f>+B1</f>
        <v>44592</v>
      </c>
      <c r="E35" s="16">
        <f>SUM(E29:E34)</f>
        <v>3032026.38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-309.56000000052154</v>
      </c>
    </row>
  </sheetData>
  <pageMargins left="0.7" right="0.7" top="0.75" bottom="0.75" header="0.3" footer="0.3"/>
  <pageSetup fitToHeight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B30" sqref="B30:E30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44620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2274887.64</v>
      </c>
    </row>
    <row r="4" spans="1:5" x14ac:dyDescent="0.35">
      <c r="A4" s="7" t="s">
        <v>2</v>
      </c>
      <c r="E4" s="1">
        <v>-25779.05</v>
      </c>
    </row>
    <row r="5" spans="1:5" x14ac:dyDescent="0.35">
      <c r="A5" s="7" t="s">
        <v>4</v>
      </c>
      <c r="E5" s="1">
        <v>36056.120000000003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366831.78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-75912.570000000007</v>
      </c>
    </row>
    <row r="11" spans="1:5" x14ac:dyDescent="0.35">
      <c r="A11" s="11" t="s">
        <v>67</v>
      </c>
      <c r="B11" s="21">
        <f>+B1</f>
        <v>44620</v>
      </c>
      <c r="C11" s="12"/>
      <c r="D11" s="12"/>
      <c r="E11" s="13">
        <f>SUM(E3:E10)</f>
        <v>2783657.9300000011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44593</v>
      </c>
      <c r="C15" s="4"/>
      <c r="D15" s="4"/>
      <c r="E15" s="15">
        <v>3032335.94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2126480.7400000002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-2375158.75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44620</v>
      </c>
      <c r="C24" s="12"/>
      <c r="D24" s="12"/>
      <c r="E24" s="17">
        <f>+E15+E18+E21</f>
        <v>2783657.9299999997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44620</v>
      </c>
      <c r="C29" s="4" t="s">
        <v>71</v>
      </c>
      <c r="D29" s="4"/>
      <c r="E29" s="15">
        <v>2883547.69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 t="s">
        <v>0</v>
      </c>
      <c r="B32" t="s">
        <v>23</v>
      </c>
      <c r="E32" s="16">
        <v>-22191.09</v>
      </c>
    </row>
    <row r="33" spans="1:5" x14ac:dyDescent="0.35">
      <c r="A33" s="7"/>
      <c r="B33" t="s">
        <v>24</v>
      </c>
      <c r="E33" s="16">
        <v>-215081.82</v>
      </c>
    </row>
    <row r="34" spans="1:5" x14ac:dyDescent="0.35">
      <c r="A34" s="7"/>
      <c r="B34" t="s">
        <v>94</v>
      </c>
      <c r="E34" s="16">
        <v>-644.51</v>
      </c>
    </row>
    <row r="35" spans="1:5" x14ac:dyDescent="0.35">
      <c r="A35" s="7" t="s">
        <v>66</v>
      </c>
      <c r="B35" s="18">
        <f>+B1</f>
        <v>44620</v>
      </c>
      <c r="E35" s="16">
        <f>SUM(E29:E34)</f>
        <v>2783345.2800000007</v>
      </c>
    </row>
    <row r="36" spans="1:5" x14ac:dyDescent="0.35">
      <c r="A36" s="7"/>
      <c r="E36" s="16"/>
    </row>
    <row r="37" spans="1:5" x14ac:dyDescent="0.35">
      <c r="A37" s="11" t="s">
        <v>15</v>
      </c>
      <c r="B37" s="12"/>
      <c r="C37" s="12"/>
      <c r="D37" s="12"/>
      <c r="E37" s="17">
        <f>+E35-E11</f>
        <v>-312.65000000037253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4.5" x14ac:dyDescent="0.35"/>
  <cols>
    <col min="1" max="1" width="34.1796875" bestFit="1" customWidth="1"/>
    <col min="2" max="2" width="22.726562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44651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2003260.09</v>
      </c>
    </row>
    <row r="4" spans="1:5" x14ac:dyDescent="0.35">
      <c r="A4" s="7" t="s">
        <v>2</v>
      </c>
      <c r="E4" s="1">
        <v>-141912.44</v>
      </c>
    </row>
    <row r="5" spans="1:5" x14ac:dyDescent="0.35">
      <c r="A5" s="7" t="s">
        <v>4</v>
      </c>
      <c r="E5" s="1">
        <v>36346.839999999997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366831.78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-59326.92</v>
      </c>
    </row>
    <row r="11" spans="1:5" x14ac:dyDescent="0.35">
      <c r="A11" s="11" t="s">
        <v>67</v>
      </c>
      <c r="B11" s="21">
        <f>+B1</f>
        <v>44651</v>
      </c>
      <c r="C11" s="12"/>
      <c r="D11" s="12"/>
      <c r="E11" s="13">
        <f>SUM(E3:E10)</f>
        <v>2412773.3600000003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44621</v>
      </c>
      <c r="C15" s="4"/>
      <c r="D15" s="4"/>
      <c r="E15" s="15">
        <v>2783657.93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1847631.83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-2218516.4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44651</v>
      </c>
      <c r="C24" s="12"/>
      <c r="D24" s="12"/>
      <c r="E24" s="17">
        <f>+E15+E18+E21</f>
        <v>2412773.36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44651</v>
      </c>
      <c r="C29" s="4" t="s">
        <v>71</v>
      </c>
      <c r="D29" s="4"/>
      <c r="E29" s="15">
        <v>2557262.39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/>
      <c r="B32" t="s">
        <v>95</v>
      </c>
      <c r="E32" s="16">
        <v>-641.41</v>
      </c>
    </row>
    <row r="33" spans="1:5" x14ac:dyDescent="0.35">
      <c r="A33" s="7" t="s">
        <v>0</v>
      </c>
      <c r="B33" t="s">
        <v>23</v>
      </c>
      <c r="E33" s="16">
        <v>-6001.2</v>
      </c>
    </row>
    <row r="34" spans="1:5" x14ac:dyDescent="0.35">
      <c r="A34" s="7"/>
      <c r="B34" t="s">
        <v>24</v>
      </c>
      <c r="E34" s="16">
        <v>-275756.40999999997</v>
      </c>
    </row>
    <row r="35" spans="1:5" x14ac:dyDescent="0.35">
      <c r="A35" s="7"/>
      <c r="E35" s="16"/>
    </row>
    <row r="36" spans="1:5" x14ac:dyDescent="0.35">
      <c r="A36" s="7" t="s">
        <v>66</v>
      </c>
      <c r="B36" s="18">
        <v>44651</v>
      </c>
      <c r="E36" s="16">
        <f>SUM(E29:E35)</f>
        <v>2412578.38</v>
      </c>
    </row>
    <row r="37" spans="1:5" x14ac:dyDescent="0.35">
      <c r="A37" s="7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-194.98000000044703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sqref="A1:E38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44681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1978401.75</v>
      </c>
    </row>
    <row r="4" spans="1:5" x14ac:dyDescent="0.35">
      <c r="A4" s="7" t="s">
        <v>2</v>
      </c>
      <c r="E4" s="1">
        <v>-309111.36</v>
      </c>
    </row>
    <row r="5" spans="1:5" x14ac:dyDescent="0.35">
      <c r="A5" s="7" t="s">
        <v>4</v>
      </c>
      <c r="E5" s="1">
        <v>38735.47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69859</v>
      </c>
    </row>
    <row r="8" spans="1:5" x14ac:dyDescent="0.35">
      <c r="A8" s="7" t="s">
        <v>5</v>
      </c>
      <c r="E8" s="1">
        <v>-386973.27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-14215.29</v>
      </c>
    </row>
    <row r="11" spans="1:5" x14ac:dyDescent="0.35">
      <c r="A11" s="11" t="s">
        <v>67</v>
      </c>
      <c r="B11" s="21">
        <f>+B1</f>
        <v>44681</v>
      </c>
      <c r="C11" s="12"/>
      <c r="D11" s="12"/>
      <c r="E11" s="13">
        <f>SUM(E3:E10)</f>
        <v>1514411.31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44652</v>
      </c>
      <c r="C15" s="4"/>
      <c r="D15" s="4"/>
      <c r="E15" s="15">
        <v>2412773.36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3416158.69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-4314520.74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44681</v>
      </c>
      <c r="C24" s="12"/>
      <c r="D24" s="12"/>
      <c r="E24" s="17">
        <f>+E15+E18+E21</f>
        <v>1514411.3099999996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44681</v>
      </c>
      <c r="C29" s="4" t="s">
        <v>71</v>
      </c>
      <c r="D29" s="4"/>
      <c r="E29" s="15">
        <v>1736693.54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/>
      <c r="E32" s="16"/>
    </row>
    <row r="33" spans="1:5" x14ac:dyDescent="0.35">
      <c r="A33" s="7" t="s">
        <v>0</v>
      </c>
      <c r="B33" t="s">
        <v>23</v>
      </c>
      <c r="E33" s="16">
        <v>-87939.6</v>
      </c>
    </row>
    <row r="34" spans="1:5" x14ac:dyDescent="0.35">
      <c r="A34" s="7"/>
      <c r="B34" t="s">
        <v>24</v>
      </c>
      <c r="E34" s="16">
        <v>-272280.71999999997</v>
      </c>
    </row>
    <row r="35" spans="1:5" x14ac:dyDescent="0.35">
      <c r="A35" s="7"/>
      <c r="E35" s="16"/>
    </row>
    <row r="36" spans="1:5" x14ac:dyDescent="0.35">
      <c r="A36" s="7" t="s">
        <v>66</v>
      </c>
      <c r="B36" s="18">
        <v>44681</v>
      </c>
      <c r="E36" s="16">
        <f>SUM(E29:E35)</f>
        <v>1514188.23</v>
      </c>
    </row>
    <row r="37" spans="1:5" x14ac:dyDescent="0.35">
      <c r="A37" s="7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-223.08000000007451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I10" sqref="I10"/>
    </sheetView>
  </sheetViews>
  <sheetFormatPr defaultRowHeight="14.5" x14ac:dyDescent="0.35"/>
  <cols>
    <col min="1" max="1" width="34.1796875" bestFit="1" customWidth="1"/>
    <col min="2" max="2" width="27.1796875" bestFit="1" customWidth="1"/>
    <col min="5" max="5" width="13.54296875" bestFit="1" customWidth="1"/>
  </cols>
  <sheetData>
    <row r="1" spans="1:5" ht="18.5" x14ac:dyDescent="0.45">
      <c r="A1" s="2" t="s">
        <v>62</v>
      </c>
      <c r="B1" s="18">
        <v>44712</v>
      </c>
      <c r="E1" s="1"/>
    </row>
    <row r="2" spans="1:5" x14ac:dyDescent="0.35">
      <c r="E2" s="1"/>
    </row>
    <row r="3" spans="1:5" x14ac:dyDescent="0.35">
      <c r="A3" s="3" t="s">
        <v>1</v>
      </c>
      <c r="B3" s="4"/>
      <c r="C3" s="4"/>
      <c r="D3" s="4"/>
      <c r="E3" s="5">
        <v>1895479.71</v>
      </c>
    </row>
    <row r="4" spans="1:5" x14ac:dyDescent="0.35">
      <c r="A4" s="7" t="s">
        <v>2</v>
      </c>
      <c r="E4" s="1">
        <v>-23528.89</v>
      </c>
    </row>
    <row r="5" spans="1:5" x14ac:dyDescent="0.35">
      <c r="A5" s="7" t="s">
        <v>4</v>
      </c>
      <c r="E5" s="1">
        <v>37373.17</v>
      </c>
    </row>
    <row r="6" spans="1:5" x14ac:dyDescent="0.35">
      <c r="A6" s="7" t="s">
        <v>92</v>
      </c>
      <c r="E6" s="1">
        <v>137715.01</v>
      </c>
    </row>
    <row r="7" spans="1:5" x14ac:dyDescent="0.35">
      <c r="A7" s="7" t="s">
        <v>3</v>
      </c>
      <c r="E7" s="1">
        <v>139717</v>
      </c>
    </row>
    <row r="8" spans="1:5" x14ac:dyDescent="0.35">
      <c r="A8" s="7" t="s">
        <v>5</v>
      </c>
      <c r="E8" s="1">
        <v>-450207.65</v>
      </c>
    </row>
    <row r="9" spans="1:5" x14ac:dyDescent="0.35">
      <c r="A9" s="7" t="s">
        <v>7</v>
      </c>
      <c r="E9" s="1">
        <v>0</v>
      </c>
    </row>
    <row r="10" spans="1:5" x14ac:dyDescent="0.35">
      <c r="A10" s="7" t="s">
        <v>8</v>
      </c>
      <c r="E10" s="1">
        <v>54644.46</v>
      </c>
    </row>
    <row r="11" spans="1:5" x14ac:dyDescent="0.35">
      <c r="A11" s="11" t="s">
        <v>67</v>
      </c>
      <c r="B11" s="21">
        <f>+B1</f>
        <v>44712</v>
      </c>
      <c r="C11" s="12"/>
      <c r="D11" s="12"/>
      <c r="E11" s="13">
        <f>SUM(E3:E10)</f>
        <v>1791192.81</v>
      </c>
    </row>
    <row r="12" spans="1:5" x14ac:dyDescent="0.35">
      <c r="E12" s="1"/>
    </row>
    <row r="13" spans="1:5" ht="18.5" x14ac:dyDescent="0.45">
      <c r="A13" s="2" t="s">
        <v>77</v>
      </c>
      <c r="E13" s="1"/>
    </row>
    <row r="14" spans="1:5" x14ac:dyDescent="0.35">
      <c r="E14" s="1"/>
    </row>
    <row r="15" spans="1:5" x14ac:dyDescent="0.35">
      <c r="A15" s="3" t="s">
        <v>68</v>
      </c>
      <c r="B15" s="19">
        <v>44682</v>
      </c>
      <c r="C15" s="4"/>
      <c r="D15" s="4"/>
      <c r="E15" s="15">
        <v>1514411.31</v>
      </c>
    </row>
    <row r="16" spans="1:5" x14ac:dyDescent="0.35">
      <c r="A16" s="7"/>
      <c r="E16" s="16"/>
    </row>
    <row r="17" spans="1:5" x14ac:dyDescent="0.35">
      <c r="A17" s="7"/>
      <c r="E17" s="16"/>
    </row>
    <row r="18" spans="1:5" x14ac:dyDescent="0.35">
      <c r="A18" s="7" t="s">
        <v>19</v>
      </c>
      <c r="E18" s="16">
        <v>2492634.0699999998</v>
      </c>
    </row>
    <row r="19" spans="1:5" x14ac:dyDescent="0.35">
      <c r="A19" s="7"/>
      <c r="E19" s="16"/>
    </row>
    <row r="20" spans="1:5" x14ac:dyDescent="0.35">
      <c r="A20" s="7"/>
      <c r="E20" s="16"/>
    </row>
    <row r="21" spans="1:5" x14ac:dyDescent="0.35">
      <c r="A21" s="7" t="s">
        <v>17</v>
      </c>
      <c r="E21" s="16">
        <v>-2215912.5699999998</v>
      </c>
    </row>
    <row r="22" spans="1:5" x14ac:dyDescent="0.35">
      <c r="A22" s="7"/>
      <c r="E22" s="16"/>
    </row>
    <row r="23" spans="1:5" x14ac:dyDescent="0.35">
      <c r="A23" s="7"/>
      <c r="E23" s="16"/>
    </row>
    <row r="24" spans="1:5" x14ac:dyDescent="0.35">
      <c r="A24" s="11" t="s">
        <v>63</v>
      </c>
      <c r="B24" s="21">
        <f>+B1</f>
        <v>44712</v>
      </c>
      <c r="C24" s="12"/>
      <c r="D24" s="12"/>
      <c r="E24" s="17">
        <f>+E15+E18+E21</f>
        <v>1791132.81</v>
      </c>
    </row>
    <row r="25" spans="1:5" x14ac:dyDescent="0.35">
      <c r="E25" s="1"/>
    </row>
    <row r="26" spans="1:5" ht="18.5" x14ac:dyDescent="0.45">
      <c r="A26" s="2" t="s">
        <v>14</v>
      </c>
      <c r="E26" s="1"/>
    </row>
    <row r="27" spans="1:5" x14ac:dyDescent="0.35">
      <c r="E27" s="1"/>
    </row>
    <row r="29" spans="1:5" x14ac:dyDescent="0.35">
      <c r="A29" s="3" t="s">
        <v>65</v>
      </c>
      <c r="B29" s="19">
        <f>+B1</f>
        <v>44712</v>
      </c>
      <c r="C29" s="4" t="s">
        <v>71</v>
      </c>
      <c r="D29" s="4"/>
      <c r="E29" s="15">
        <v>1876898.01</v>
      </c>
    </row>
    <row r="30" spans="1:5" x14ac:dyDescent="0.35">
      <c r="A30" s="7"/>
      <c r="B30" t="s">
        <v>93</v>
      </c>
      <c r="E30" s="16">
        <v>137715.01</v>
      </c>
    </row>
    <row r="31" spans="1:5" x14ac:dyDescent="0.35">
      <c r="A31" s="7"/>
      <c r="E31" s="16"/>
    </row>
    <row r="32" spans="1:5" x14ac:dyDescent="0.35">
      <c r="A32" s="7"/>
      <c r="E32" s="16"/>
    </row>
    <row r="33" spans="1:5" x14ac:dyDescent="0.35">
      <c r="A33" s="7" t="s">
        <v>0</v>
      </c>
      <c r="B33" t="s">
        <v>23</v>
      </c>
      <c r="E33" s="16">
        <v>-61472.76</v>
      </c>
    </row>
    <row r="34" spans="1:5" x14ac:dyDescent="0.35">
      <c r="A34" s="7"/>
      <c r="B34" t="s">
        <v>24</v>
      </c>
      <c r="E34" s="16">
        <v>-162420.56</v>
      </c>
    </row>
    <row r="35" spans="1:5" x14ac:dyDescent="0.35">
      <c r="A35" s="7"/>
      <c r="E35" s="16"/>
    </row>
    <row r="36" spans="1:5" x14ac:dyDescent="0.35">
      <c r="A36" s="7" t="s">
        <v>66</v>
      </c>
      <c r="B36" s="18">
        <v>44712</v>
      </c>
      <c r="E36" s="16">
        <f>SUM(E29:E35)</f>
        <v>1790719.7</v>
      </c>
    </row>
    <row r="37" spans="1:5" x14ac:dyDescent="0.35">
      <c r="A37" s="7"/>
      <c r="E37" s="16"/>
    </row>
    <row r="38" spans="1:5" x14ac:dyDescent="0.35">
      <c r="A38" s="11" t="s">
        <v>15</v>
      </c>
      <c r="B38" s="12"/>
      <c r="C38" s="12"/>
      <c r="D38" s="12"/>
      <c r="E38" s="17">
        <f>+E36-E11</f>
        <v>-473.11000000010245</v>
      </c>
    </row>
  </sheetData>
  <pageMargins left="0.7" right="0.7" top="0.75" bottom="0.75" header="0.3" footer="0.3"/>
  <pageSetup scale="97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4.5" x14ac:dyDescent="0.35"/>
  <cols>
    <col min="2" max="2" width="13.54296875" customWidth="1"/>
    <col min="3" max="5" width="9.7265625" bestFit="1" customWidth="1"/>
    <col min="8" max="8" width="13.54296875" bestFit="1" customWidth="1"/>
  </cols>
  <sheetData>
    <row r="1" spans="1:8" x14ac:dyDescent="0.35">
      <c r="H1" s="1"/>
    </row>
    <row r="2" spans="1:8" ht="18.5" x14ac:dyDescent="0.45">
      <c r="A2" s="2" t="s">
        <v>62</v>
      </c>
      <c r="B2" s="2"/>
      <c r="C2" s="2"/>
      <c r="D2" s="18">
        <v>42277</v>
      </c>
      <c r="H2" s="1"/>
    </row>
    <row r="3" spans="1:8" x14ac:dyDescent="0.35">
      <c r="H3" s="1"/>
    </row>
    <row r="4" spans="1:8" x14ac:dyDescent="0.3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3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3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3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3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3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3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3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3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35">
      <c r="H13" s="1"/>
    </row>
    <row r="14" spans="1:8" ht="18.5" x14ac:dyDescent="0.45">
      <c r="A14" s="2" t="s">
        <v>20</v>
      </c>
      <c r="H14" s="1"/>
    </row>
    <row r="15" spans="1:8" x14ac:dyDescent="0.35">
      <c r="H15" s="1"/>
    </row>
    <row r="16" spans="1:8" x14ac:dyDescent="0.3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35">
      <c r="A17" s="7"/>
      <c r="B17" s="8"/>
      <c r="C17" s="8"/>
      <c r="D17" s="8"/>
      <c r="E17" s="8"/>
      <c r="F17" s="8"/>
      <c r="G17" s="8"/>
      <c r="H17" s="16"/>
    </row>
    <row r="18" spans="1:8" x14ac:dyDescent="0.35">
      <c r="A18" s="7"/>
      <c r="B18" s="8"/>
      <c r="C18" s="8"/>
      <c r="D18" s="8"/>
      <c r="E18" s="8"/>
      <c r="F18" s="8"/>
      <c r="G18" s="8"/>
      <c r="H18" s="16"/>
    </row>
    <row r="19" spans="1:8" x14ac:dyDescent="0.3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35">
      <c r="A20" s="7"/>
      <c r="B20" s="8"/>
      <c r="C20" s="8"/>
      <c r="D20" s="8"/>
      <c r="E20" s="8"/>
      <c r="F20" s="8"/>
      <c r="G20" s="8"/>
      <c r="H20" s="16"/>
    </row>
    <row r="21" spans="1:8" x14ac:dyDescent="0.35">
      <c r="A21" s="7"/>
      <c r="B21" s="8"/>
      <c r="C21" s="8"/>
      <c r="D21" s="8"/>
      <c r="E21" s="8"/>
      <c r="F21" s="8"/>
      <c r="G21" s="8"/>
      <c r="H21" s="16"/>
    </row>
    <row r="22" spans="1:8" x14ac:dyDescent="0.3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35">
      <c r="A23" s="7"/>
      <c r="B23" s="8"/>
      <c r="C23" s="8"/>
      <c r="D23" s="8"/>
      <c r="E23" s="8"/>
      <c r="F23" s="8"/>
      <c r="G23" s="8"/>
      <c r="H23" s="16"/>
    </row>
    <row r="24" spans="1:8" x14ac:dyDescent="0.35">
      <c r="A24" s="7"/>
      <c r="B24" s="8"/>
      <c r="C24" s="8"/>
      <c r="D24" s="8"/>
      <c r="E24" s="8"/>
      <c r="F24" s="8"/>
      <c r="G24" s="8"/>
      <c r="H24" s="16"/>
    </row>
    <row r="25" spans="1:8" x14ac:dyDescent="0.3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35">
      <c r="H26" s="1"/>
    </row>
    <row r="27" spans="1:8" ht="18.5" x14ac:dyDescent="0.45">
      <c r="A27" s="2" t="s">
        <v>14</v>
      </c>
      <c r="H27" s="1"/>
    </row>
    <row r="28" spans="1:8" x14ac:dyDescent="0.35">
      <c r="H28" s="1"/>
    </row>
    <row r="29" spans="1:8" x14ac:dyDescent="0.3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3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35">
      <c r="A31" s="7"/>
      <c r="B31" s="8"/>
      <c r="C31" s="8"/>
      <c r="D31" s="8"/>
      <c r="E31" s="8"/>
      <c r="F31" s="8"/>
      <c r="G31" s="8"/>
      <c r="H31" s="16"/>
    </row>
    <row r="32" spans="1:8" x14ac:dyDescent="0.35">
      <c r="A32" s="7"/>
      <c r="B32" s="8"/>
      <c r="C32" s="8"/>
      <c r="D32" s="8"/>
      <c r="E32" s="8"/>
      <c r="F32" s="8"/>
      <c r="G32" s="8"/>
      <c r="H32" s="16"/>
    </row>
    <row r="33" spans="1:8" x14ac:dyDescent="0.35">
      <c r="A33" s="7"/>
      <c r="B33" s="8"/>
      <c r="C33" s="8"/>
      <c r="D33" s="8"/>
      <c r="E33" s="8"/>
      <c r="F33" s="8"/>
      <c r="G33" s="8"/>
      <c r="H33" s="16"/>
    </row>
    <row r="34" spans="1:8" x14ac:dyDescent="0.35">
      <c r="A34" s="7"/>
      <c r="B34" s="8"/>
      <c r="C34" s="8"/>
      <c r="D34" s="8"/>
      <c r="E34" s="8"/>
      <c r="F34" s="8"/>
      <c r="G34" s="8"/>
      <c r="H34" s="16"/>
    </row>
    <row r="35" spans="1:8" x14ac:dyDescent="0.35">
      <c r="A35" s="7"/>
      <c r="B35" s="8"/>
      <c r="C35" s="8"/>
      <c r="D35" s="8"/>
      <c r="E35" s="8"/>
      <c r="F35" s="8"/>
      <c r="G35" s="8"/>
      <c r="H35" s="16"/>
    </row>
    <row r="36" spans="1:8" x14ac:dyDescent="0.35">
      <c r="A36" s="7"/>
      <c r="B36" s="8"/>
      <c r="C36" s="8"/>
      <c r="D36" s="8"/>
      <c r="E36" s="8"/>
      <c r="F36" s="8"/>
      <c r="G36" s="8"/>
      <c r="H36" s="16"/>
    </row>
    <row r="37" spans="1:8" x14ac:dyDescent="0.3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3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3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35">
      <c r="A40" s="7"/>
      <c r="B40" s="8"/>
      <c r="C40" s="8"/>
      <c r="D40" s="8"/>
      <c r="E40" s="8"/>
      <c r="F40" s="8"/>
      <c r="G40" s="8"/>
      <c r="H40" s="16"/>
    </row>
    <row r="41" spans="1:8" x14ac:dyDescent="0.35">
      <c r="A41" s="7"/>
      <c r="B41" s="8"/>
      <c r="C41" s="8"/>
      <c r="D41" s="8"/>
      <c r="E41" s="8"/>
      <c r="F41" s="8"/>
      <c r="G41" s="8"/>
      <c r="H41" s="16"/>
    </row>
    <row r="42" spans="1:8" x14ac:dyDescent="0.3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3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86</vt:i4>
      </vt:variant>
    </vt:vector>
  </HeadingPairs>
  <TitlesOfParts>
    <vt:vector size="86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jUNE 20</vt:lpstr>
      <vt:lpstr>jULY 20</vt:lpstr>
      <vt:lpstr>August 20</vt:lpstr>
      <vt:lpstr>Sept 20</vt:lpstr>
      <vt:lpstr>Oct 20</vt:lpstr>
      <vt:lpstr>Nov 20</vt:lpstr>
      <vt:lpstr>Dec 20</vt:lpstr>
      <vt:lpstr>Jan 21</vt:lpstr>
      <vt:lpstr>Feb 21</vt:lpstr>
      <vt:lpstr>March 21</vt:lpstr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  <vt:lpstr>JAN 22</vt:lpstr>
      <vt:lpstr>Feb 22</vt:lpstr>
      <vt:lpstr>MARCH 22</vt:lpstr>
      <vt:lpstr>April 22</vt:lpstr>
      <vt:lpstr>May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Alexander, Kerri</cp:lastModifiedBy>
  <cp:lastPrinted>2022-06-14T19:09:10Z</cp:lastPrinted>
  <dcterms:created xsi:type="dcterms:W3CDTF">2015-01-09T14:42:12Z</dcterms:created>
  <dcterms:modified xsi:type="dcterms:W3CDTF">2022-06-15T18:29:42Z</dcterms:modified>
</cp:coreProperties>
</file>