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intosh\Downloads\"/>
    </mc:Choice>
  </mc:AlternateContent>
  <xr:revisionPtr revIDLastSave="0" documentId="8_{EF3BB235-7BE8-43CC-93AA-41604C63883A}" xr6:coauthVersionLast="45" xr6:coauthVersionMax="45" xr10:uidLastSave="{00000000-0000-0000-0000-000000000000}"/>
  <bookViews>
    <workbookView xWindow="8925" yWindow="-16380" windowWidth="29040" windowHeight="15840" firstSheet="77" activeTab="84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jUNE 20" sheetId="63" r:id="rId63"/>
    <sheet name="jULY 20" sheetId="64" r:id="rId64"/>
    <sheet name="August 20" sheetId="67" r:id="rId65"/>
    <sheet name="Sept 20" sheetId="68" r:id="rId66"/>
    <sheet name="Oct 20" sheetId="65" r:id="rId67"/>
    <sheet name="Nov 20" sheetId="66" r:id="rId68"/>
    <sheet name="Dec 20" sheetId="69" r:id="rId69"/>
    <sheet name="Jan 21" sheetId="70" r:id="rId70"/>
    <sheet name="Feb 21" sheetId="71" r:id="rId71"/>
    <sheet name="March 21" sheetId="72" r:id="rId72"/>
    <sheet name="APRIL 21" sheetId="73" r:id="rId73"/>
    <sheet name="May 21" sheetId="74" r:id="rId74"/>
    <sheet name="jUNE 21" sheetId="75" r:id="rId75"/>
    <sheet name="July 21" sheetId="76" r:id="rId76"/>
    <sheet name="August 21" sheetId="77" r:id="rId77"/>
    <sheet name="SEPTEMBER 21" sheetId="78" r:id="rId78"/>
    <sheet name="OCTOBER 21" sheetId="79" r:id="rId79"/>
    <sheet name="NOVEMBER 21" sheetId="80" r:id="rId80"/>
    <sheet name="DECEMBER 21" sheetId="81" r:id="rId81"/>
    <sheet name="JAN 22" sheetId="82" r:id="rId82"/>
    <sheet name="Feb 22" sheetId="83" r:id="rId83"/>
    <sheet name="MARCH 22" sheetId="84" r:id="rId84"/>
    <sheet name="April 22" sheetId="85" r:id="rId8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85" l="1"/>
  <c r="B29" i="85"/>
  <c r="E24" i="85"/>
  <c r="B24" i="85"/>
  <c r="E11" i="85"/>
  <c r="B11" i="85"/>
  <c r="E36" i="84"/>
  <c r="B29" i="84"/>
  <c r="E24" i="84"/>
  <c r="B24" i="84"/>
  <c r="E11" i="84"/>
  <c r="B11" i="84"/>
  <c r="E35" i="83"/>
  <c r="B35" i="83"/>
  <c r="B29" i="83"/>
  <c r="E24" i="83"/>
  <c r="B24" i="83"/>
  <c r="E11" i="83"/>
  <c r="B11" i="83"/>
  <c r="E38" i="85" l="1"/>
  <c r="E38" i="84"/>
  <c r="E37" i="83"/>
  <c r="E35" i="82"/>
  <c r="E37" i="82" s="1"/>
  <c r="B35" i="82"/>
  <c r="B29" i="82"/>
  <c r="E24" i="82"/>
  <c r="B24" i="82"/>
  <c r="E11" i="82"/>
  <c r="B11" i="82"/>
  <c r="E35" i="81" l="1"/>
  <c r="B35" i="81"/>
  <c r="B29" i="81"/>
  <c r="E24" i="81"/>
  <c r="B24" i="81"/>
  <c r="E11" i="81"/>
  <c r="B11" i="81"/>
  <c r="E37" i="81" l="1"/>
  <c r="E35" i="79"/>
  <c r="B29" i="79"/>
  <c r="E24" i="79"/>
  <c r="B24" i="79"/>
  <c r="E11" i="79"/>
  <c r="B11" i="79"/>
  <c r="E35" i="80"/>
  <c r="E37" i="80" s="1"/>
  <c r="B35" i="80"/>
  <c r="B29" i="80"/>
  <c r="E24" i="80"/>
  <c r="B24" i="80"/>
  <c r="E11" i="80"/>
  <c r="B11" i="80"/>
  <c r="E37" i="79" l="1"/>
  <c r="E35" i="78"/>
  <c r="B29" i="78"/>
  <c r="E24" i="78"/>
  <c r="B24" i="78"/>
  <c r="B35" i="78" s="1"/>
  <c r="E11" i="78"/>
  <c r="B11" i="78"/>
  <c r="E37" i="78" l="1"/>
  <c r="E35" i="77"/>
  <c r="B29" i="77"/>
  <c r="E24" i="77"/>
  <c r="B24" i="77"/>
  <c r="E11" i="77"/>
  <c r="B11" i="77"/>
  <c r="E37" i="77" l="1"/>
  <c r="E35" i="76"/>
  <c r="B29" i="76"/>
  <c r="E24" i="76"/>
  <c r="B24" i="76"/>
  <c r="E11" i="76"/>
  <c r="B11" i="76"/>
  <c r="E37" i="76" l="1"/>
  <c r="E11" i="75"/>
  <c r="E35" i="75"/>
  <c r="B29" i="75"/>
  <c r="E24" i="75"/>
  <c r="B24" i="75"/>
  <c r="B11" i="75"/>
  <c r="E37" i="75" l="1"/>
  <c r="E35" i="74"/>
  <c r="B29" i="74"/>
  <c r="E24" i="74"/>
  <c r="B24" i="74"/>
  <c r="E11" i="74"/>
  <c r="B11" i="74"/>
  <c r="E35" i="73"/>
  <c r="B29" i="73"/>
  <c r="E24" i="73"/>
  <c r="B24" i="73"/>
  <c r="E11" i="73"/>
  <c r="B11" i="73"/>
  <c r="E37" i="74" l="1"/>
  <c r="E37" i="73"/>
  <c r="E36" i="71"/>
  <c r="B30" i="71"/>
  <c r="B29" i="71"/>
  <c r="E24" i="71"/>
  <c r="B24" i="71"/>
  <c r="E11" i="71"/>
  <c r="B11" i="71"/>
  <c r="E38" i="71" l="1"/>
  <c r="E36" i="72"/>
  <c r="B29" i="72"/>
  <c r="B30" i="72" s="1"/>
  <c r="E24" i="72"/>
  <c r="B24" i="72"/>
  <c r="E11" i="72"/>
  <c r="B11" i="72"/>
  <c r="E38" i="72" l="1"/>
  <c r="E36" i="70" l="1"/>
  <c r="B29" i="70"/>
  <c r="B30" i="70" s="1"/>
  <c r="E24" i="70"/>
  <c r="B24" i="70"/>
  <c r="E11" i="70"/>
  <c r="B11" i="70"/>
  <c r="E38" i="70" l="1"/>
  <c r="E36" i="69"/>
  <c r="B29" i="69"/>
  <c r="B30" i="69" s="1"/>
  <c r="E24" i="69"/>
  <c r="B24" i="69"/>
  <c r="E11" i="69"/>
  <c r="B11" i="69"/>
  <c r="E38" i="69" l="1"/>
  <c r="E36" i="66"/>
  <c r="B29" i="66"/>
  <c r="B30" i="66" s="1"/>
  <c r="E24" i="66"/>
  <c r="B24" i="66"/>
  <c r="E11" i="66"/>
  <c r="B11" i="66"/>
  <c r="E38" i="66" l="1"/>
  <c r="E37" i="65"/>
  <c r="B37" i="65"/>
  <c r="B29" i="65"/>
  <c r="B30" i="65" s="1"/>
  <c r="E24" i="65"/>
  <c r="B24" i="65"/>
  <c r="E11" i="65"/>
  <c r="B11" i="65"/>
  <c r="E39" i="65" l="1"/>
  <c r="E37" i="68"/>
  <c r="B37" i="68"/>
  <c r="B29" i="68"/>
  <c r="B30" i="68" s="1"/>
  <c r="E24" i="68"/>
  <c r="B24" i="68"/>
  <c r="E11" i="68"/>
  <c r="B11" i="68"/>
  <c r="E39" i="68" l="1"/>
  <c r="E37" i="67"/>
  <c r="B37" i="67"/>
  <c r="B29" i="67"/>
  <c r="B30" i="67" s="1"/>
  <c r="E24" i="67"/>
  <c r="B24" i="67"/>
  <c r="E11" i="67"/>
  <c r="B11" i="67"/>
  <c r="E39" i="67" l="1"/>
  <c r="E37" i="64"/>
  <c r="B37" i="64"/>
  <c r="B29" i="64"/>
  <c r="B30" i="64" s="1"/>
  <c r="E24" i="64"/>
  <c r="B24" i="64"/>
  <c r="E11" i="64"/>
  <c r="B11" i="64"/>
  <c r="E39" i="64" l="1"/>
  <c r="E37" i="63"/>
  <c r="B37" i="63"/>
  <c r="B29" i="63"/>
  <c r="B30" i="63" s="1"/>
  <c r="E24" i="63"/>
  <c r="B24" i="63"/>
  <c r="E11" i="63"/>
  <c r="B11" i="63"/>
  <c r="E39" i="63" l="1"/>
  <c r="E37" i="62"/>
  <c r="B37" i="62"/>
  <c r="B29" i="62"/>
  <c r="B30" i="62" s="1"/>
  <c r="E24" i="62"/>
  <c r="B24" i="62"/>
  <c r="E11" i="62"/>
  <c r="B11" i="62"/>
  <c r="E40" i="62" l="1"/>
  <c r="E37" i="6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E38" i="56"/>
  <c r="B38" i="56"/>
  <c r="B29" i="56"/>
  <c r="B30" i="56" s="1"/>
  <c r="E24" i="56"/>
  <c r="B24" i="56"/>
  <c r="E11" i="56"/>
  <c r="B11" i="56"/>
  <c r="B31" i="56" l="1"/>
  <c r="E41" i="56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B11" i="53"/>
  <c r="E39" i="53" l="1"/>
  <c r="E36" i="52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B13" i="34"/>
  <c r="F42" i="34" l="1"/>
  <c r="F39" i="33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25" i="7" s="1"/>
  <c r="H39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<sst xmlns="http://schemas.openxmlformats.org/spreadsheetml/2006/main" count="2089" uniqueCount="96">
  <si>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</si>
  <si>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</si>
  <si>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</si>
  <si>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</si>
  <si>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</si>
  <si>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</si>
  <si>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</si>
  <si>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</si>
  <si>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</si>
  <si>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</si>
  <si>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</si>
  <si>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</si>
  <si>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</si>
  <si>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</si>
  <si>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</si>
  <si>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</si>
  <si>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</si>
  <si>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</si>
  <si>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</si>
  <si>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</si>
  <si>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</si>
  <si>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</si>
  <si>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</si>
  <si>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</si>
  <si>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</si>
  <si>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</si>
  <si>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</si>
  <si>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</si>
  <si>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</si>
  <si>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</si>
  <si>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</si>
  <si>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</si>
  <si>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</si>
  <si>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</si>
  <si>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</si>
  <si>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</si>
  <si>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</si>
  <si>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</si>
  <si>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</si>
  <si>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</si>
  <si>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</si>
  <si>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</si>
  <si>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</si>
  <si>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</si>
  <si>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</si>
  <si>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</si>
  <si>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</si>
  <si>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</si>
  <si>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</si>
  <si>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</si>
  <si>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</si>
  <si>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</si>
  <si>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</si>
  <si>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</si>
  <si>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</si>
  <si>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</si>
  <si>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</si>
  <si>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</si>
  <si>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</si>
  <si>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</si>
  <si>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</si>
  <si>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</si>
  <si>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</si>
  <si>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</si>
  <si>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</si>
  <si>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</si>
  <si>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</si>
  <si>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</si>
  <si>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</si>
  <si>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</si>
  <si>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</si>
  <si>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</si>
  <si>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</si>
  <si>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</si>
  <si>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</si>
  <si>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</si>
  <si>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</si>
  <si>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</si>
  <si>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</si>
  <si>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</si>
  <si>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</si>
  <si>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</si>
  <si>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</si>
  <si>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</si>
  <si>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</si>
  <si>
    <t>Loan from Activity Fund</t>
  </si>
  <si>
    <t>Deposit owed to Activity Fund</t>
  </si>
  <si>
    <t>Check #455392(voided before O/S Check Register run)</t>
  </si>
  <si>
    <t>Ferguson Check # 455500</t>
  </si>
  <si>
    <t>Advances for Employee Health</t>
  </si>
  <si>
    <t>Employee Benefits Advance</t>
  </si>
  <si>
    <t>Employee Benefit Contributions</t>
  </si>
  <si>
    <t>Annual Activity Funds</t>
  </si>
  <si>
    <t>Annual Activity Fund Balance</t>
  </si>
  <si>
    <t>Activity Fund Deposit</t>
  </si>
  <si>
    <t>Payable to Activity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</si>
</sst>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B4" s="8"/>
      <c r="C4" s="8"/>
      <c r="D4" s="8"/>
      <c r="E4" s="9">
        <v>-30335.57</v>
      </c>
    </row>
    <row r="5" spans="1:5" x14ac:dyDescent="0.25">
      <c r="A5" s="7" t="s">
        <v>4</v>
      </c>
      <c r="B5" s="8"/>
      <c r="C5" s="8"/>
      <c r="D5" s="8"/>
      <c r="E5" s="9">
        <v>25723.58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513781.53</v>
      </c>
    </row>
    <row r="8" spans="1:5" x14ac:dyDescent="0.25">
      <c r="A8" s="7" t="s">
        <v>6</v>
      </c>
      <c r="B8" s="8"/>
      <c r="C8" s="8"/>
      <c r="D8" s="8"/>
      <c r="E8" s="9">
        <v>2010620.1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88219.4</v>
      </c>
    </row>
    <row r="11" spans="1:5" x14ac:dyDescent="0.2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2804542.83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-2968797.68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2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25">
      <c r="A35" s="7"/>
      <c r="B35" s="8" t="s">
        <v>24</v>
      </c>
      <c r="C35" s="8"/>
      <c r="D35" s="8"/>
      <c r="E35" s="16">
        <v>-213746.1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workbookViewId="0">
      <selection sqref="A1:F5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B4" s="8"/>
      <c r="C4" s="8"/>
      <c r="D4" s="8"/>
      <c r="E4" s="9">
        <v>-150945.64000000001</v>
      </c>
    </row>
    <row r="5" spans="1:5" x14ac:dyDescent="0.25">
      <c r="A5" s="7" t="s">
        <v>4</v>
      </c>
      <c r="B5" s="8"/>
      <c r="C5" s="8"/>
      <c r="D5" s="8"/>
      <c r="E5" s="9">
        <v>23218.73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468917.84</v>
      </c>
    </row>
    <row r="8" spans="1:5" x14ac:dyDescent="0.25">
      <c r="A8" s="7" t="s">
        <v>6</v>
      </c>
      <c r="B8" s="8"/>
      <c r="C8" s="8"/>
      <c r="D8" s="8"/>
      <c r="E8" s="9">
        <v>1513740.96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87316.11</v>
      </c>
    </row>
    <row r="11" spans="1:5" x14ac:dyDescent="0.2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6233171.1799999997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-6960772.8300000001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2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25">
      <c r="A35" s="7"/>
      <c r="B35" s="8" t="s">
        <v>24</v>
      </c>
      <c r="C35" s="8"/>
      <c r="D35" s="8"/>
      <c r="E35" s="16">
        <v>-258329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9A7-7980-4B1E-8CEA-6135910E309F}">
  <dimension ref="A1:E40"/>
  <sheetViews>
    <sheetView workbookViewId="0">
      <selection sqref="A1:F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1670243.23</v>
      </c>
    </row>
    <row r="4" spans="1:5" x14ac:dyDescent="0.25">
      <c r="A4" s="7" t="s">
        <v>2</v>
      </c>
      <c r="B4" s="8"/>
      <c r="C4" s="8"/>
      <c r="D4" s="8"/>
      <c r="E4" s="9">
        <v>60610.39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1035977.03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98207.54</v>
      </c>
    </row>
    <row r="11" spans="1:5" x14ac:dyDescent="0.25">
      <c r="A11" s="11" t="s">
        <v>67</v>
      </c>
      <c r="B11" s="21">
        <f>+B1</f>
        <v>43951</v>
      </c>
      <c r="C11" s="12"/>
      <c r="D11" s="12"/>
      <c r="E11" s="13">
        <f>SUM(E3:E10)</f>
        <v>2650977.96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43922</v>
      </c>
      <c r="C15" s="4"/>
      <c r="D15" s="4"/>
      <c r="E15" s="15">
        <v>3820158.97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3878017.18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-5047188.74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43951</v>
      </c>
      <c r="C24" s="12"/>
      <c r="D24" s="12"/>
      <c r="E24" s="17">
        <f>+E15+E18+E21</f>
        <v>2650987.41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43951</v>
      </c>
      <c r="C29" s="4" t="s">
        <v>71</v>
      </c>
      <c r="D29" s="4"/>
      <c r="E29" s="15">
        <v>1558605.35</v>
      </c>
    </row>
    <row r="30" spans="1:5" x14ac:dyDescent="0.25">
      <c r="A30" s="7"/>
      <c r="B30" s="20">
        <f>+B29</f>
        <v>43951</v>
      </c>
      <c r="C30" s="8" t="s">
        <v>83</v>
      </c>
      <c r="D30" s="8"/>
      <c r="E30" s="16">
        <v>1444095.17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-97851.07</v>
      </c>
    </row>
    <row r="35" spans="1:5" x14ac:dyDescent="0.25">
      <c r="A35" s="7"/>
      <c r="B35" s="8" t="s">
        <v>24</v>
      </c>
      <c r="C35" s="8"/>
      <c r="D35" s="8"/>
      <c r="E35" s="16">
        <v>-253862.04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43951</v>
      </c>
      <c r="C37" s="8"/>
      <c r="D37" s="8"/>
      <c r="E37" s="16">
        <f>SUM(E29:E36)</f>
        <v>2650987.41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E9E3-5277-43DA-832A-13E30211CCB7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43982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1785341.98</v>
      </c>
    </row>
    <row r="4" spans="1:5" x14ac:dyDescent="0.25">
      <c r="A4" s="7" t="s">
        <v>2</v>
      </c>
      <c r="B4" s="8"/>
      <c r="C4" s="8"/>
      <c r="D4" s="8"/>
      <c r="E4" s="9">
        <v>-32116.32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696299.01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148811.96</v>
      </c>
    </row>
    <row r="11" spans="1:5" x14ac:dyDescent="0.25">
      <c r="A11" s="11" t="s">
        <v>67</v>
      </c>
      <c r="B11" s="21">
        <f>+B1</f>
        <v>43982</v>
      </c>
      <c r="C11" s="12"/>
      <c r="D11" s="12"/>
      <c r="E11" s="13">
        <f>SUM(E3:E10)</f>
        <v>2449748.4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43952</v>
      </c>
      <c r="C15" s="4"/>
      <c r="D15" s="4"/>
      <c r="E15" s="15">
        <v>2650987.41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3901000.42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-4102239.43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43982</v>
      </c>
      <c r="C24" s="12"/>
      <c r="D24" s="12"/>
      <c r="E24" s="17">
        <f>+E15+E18+E21</f>
        <v>2449748.4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43982</v>
      </c>
      <c r="C29" s="4" t="s">
        <v>71</v>
      </c>
      <c r="D29" s="4"/>
      <c r="E29" s="15">
        <v>2374409.52</v>
      </c>
    </row>
    <row r="30" spans="1:5" x14ac:dyDescent="0.25">
      <c r="A30" s="7"/>
      <c r="B30" s="20">
        <f>+B29</f>
        <v>43982</v>
      </c>
      <c r="C30" s="8" t="s">
        <v>83</v>
      </c>
      <c r="D30" s="8"/>
      <c r="E30" s="16">
        <v>644264.80000000005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-352718.7</v>
      </c>
    </row>
    <row r="35" spans="1:5" x14ac:dyDescent="0.25">
      <c r="A35" s="7"/>
      <c r="B35" s="8" t="s">
        <v>24</v>
      </c>
      <c r="C35" s="8"/>
      <c r="D35" s="8"/>
      <c r="E35" s="16">
        <v>-216542.88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43982</v>
      </c>
      <c r="C37" s="8"/>
      <c r="D37" s="8"/>
      <c r="E37" s="16">
        <f>SUM(E29:E36)</f>
        <v>2449412.7400000002</v>
      </c>
    </row>
    <row r="38" spans="1:5" x14ac:dyDescent="0.25">
      <c r="A38" s="7" t="s">
        <v>84</v>
      </c>
      <c r="B38" s="8"/>
      <c r="C38" s="8"/>
      <c r="D38" s="8"/>
      <c r="E38" s="16">
        <v>335.66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232-B9E8-4353-94E4-E4BE0D569CAB}">
  <dimension ref="A1:E39"/>
  <sheetViews>
    <sheetView workbookViewId="0">
      <selection activeCell="E36" sqref="E3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44012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1146515.83</v>
      </c>
    </row>
    <row r="4" spans="1:5" x14ac:dyDescent="0.25">
      <c r="A4" s="7" t="s">
        <v>2</v>
      </c>
      <c r="B4" s="8"/>
      <c r="C4" s="8"/>
      <c r="D4" s="8"/>
      <c r="E4" s="9">
        <v>-53086.400000000001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1504.04</v>
      </c>
    </row>
    <row r="8" spans="1:5" x14ac:dyDescent="0.25">
      <c r="A8" s="7" t="s">
        <v>6</v>
      </c>
      <c r="B8" s="8"/>
      <c r="C8" s="8"/>
      <c r="D8" s="8"/>
      <c r="E8" s="9">
        <v>529999.11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114617.43</v>
      </c>
    </row>
    <row r="11" spans="1:5" x14ac:dyDescent="0.25">
      <c r="A11" s="11" t="s">
        <v>67</v>
      </c>
      <c r="B11" s="21">
        <f>+B1</f>
        <v>44012</v>
      </c>
      <c r="C11" s="12"/>
      <c r="D11" s="12"/>
      <c r="E11" s="13">
        <f>SUM(E3:E10)</f>
        <v>1762957.72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43983</v>
      </c>
      <c r="C15" s="4"/>
      <c r="D15" s="4"/>
      <c r="E15" s="15">
        <v>2449748.4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3034790.88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-3721581.56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44012</v>
      </c>
      <c r="C24" s="12"/>
      <c r="D24" s="12"/>
      <c r="E24" s="17">
        <f>+E15+E18+E21</f>
        <v>1762957.7199999993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44012</v>
      </c>
      <c r="C29" s="4" t="s">
        <v>71</v>
      </c>
      <c r="D29" s="4"/>
      <c r="E29" s="15">
        <v>1688223.66</v>
      </c>
    </row>
    <row r="30" spans="1:5" x14ac:dyDescent="0.25">
      <c r="A30" s="7"/>
      <c r="B30" s="20">
        <f>+B29</f>
        <v>44012</v>
      </c>
      <c r="C30" s="8" t="s">
        <v>83</v>
      </c>
      <c r="D30" s="8"/>
      <c r="E30" s="16">
        <v>444376.63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-12409.71</v>
      </c>
    </row>
    <row r="35" spans="1:5" x14ac:dyDescent="0.25">
      <c r="A35" s="7"/>
      <c r="B35" s="8" t="s">
        <v>24</v>
      </c>
      <c r="C35" s="8"/>
      <c r="D35" s="8"/>
      <c r="E35" s="16">
        <v>-357232.86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44012</v>
      </c>
      <c r="C37" s="8"/>
      <c r="D37" s="8"/>
      <c r="E37" s="16">
        <f>SUM(E29:E36)</f>
        <v>1762957.7200000002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87F-C21F-4B8B-8CA0-40544380D25D}">
  <dimension ref="A1:E39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44043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1035249.46</v>
      </c>
    </row>
    <row r="4" spans="1:5" x14ac:dyDescent="0.25">
      <c r="A4" s="7" t="s">
        <v>2</v>
      </c>
      <c r="B4" s="8"/>
      <c r="C4" s="8"/>
      <c r="D4" s="8"/>
      <c r="E4" s="9">
        <v>122001.31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383026.04</v>
      </c>
    </row>
    <row r="8" spans="1:5" x14ac:dyDescent="0.25">
      <c r="A8" s="7" t="s">
        <v>6</v>
      </c>
      <c r="B8" s="8"/>
      <c r="C8" s="8"/>
      <c r="D8" s="8"/>
      <c r="E8" s="9">
        <v>416687.33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123050.57</v>
      </c>
    </row>
    <row r="11" spans="1:5" x14ac:dyDescent="0.25">
      <c r="A11" s="11" t="s">
        <v>67</v>
      </c>
      <c r="B11" s="21">
        <f>+B1</f>
        <v>44043</v>
      </c>
      <c r="C11" s="12"/>
      <c r="D11" s="12"/>
      <c r="E11" s="13">
        <f>SUM(E3:E10)</f>
        <v>2170678.42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44013</v>
      </c>
      <c r="C15" s="4"/>
      <c r="D15" s="4"/>
      <c r="E15" s="15">
        <v>1762957.72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1881911.18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-1474190.48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44043</v>
      </c>
      <c r="C24" s="12"/>
      <c r="D24" s="12"/>
      <c r="E24" s="17">
        <f>+E15+E18+E21</f>
        <v>2170678.42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44043</v>
      </c>
      <c r="C29" s="4" t="s">
        <v>71</v>
      </c>
      <c r="D29" s="4"/>
      <c r="E29" s="15">
        <v>2460304.1800000002</v>
      </c>
    </row>
    <row r="30" spans="1:5" x14ac:dyDescent="0.25">
      <c r="A30" s="7"/>
      <c r="B30" s="20">
        <f>+B29</f>
        <v>44043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-292427.71000000002</v>
      </c>
    </row>
    <row r="35" spans="1:5" x14ac:dyDescent="0.25">
      <c r="A35" s="7"/>
      <c r="B35" s="8" t="s">
        <v>24</v>
      </c>
      <c r="C35" s="8"/>
      <c r="D35" s="8"/>
      <c r="E35" s="16">
        <v>-191653.02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44043</v>
      </c>
      <c r="C37" s="8"/>
      <c r="D37" s="8"/>
      <c r="E37" s="16">
        <f>SUM(E29:E36)</f>
        <v>2170679.0300000003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0.61000000033527613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5C1D-B3E0-479B-B989-0F8185D2BA8E}">
  <dimension ref="A1:E39"/>
  <sheetViews>
    <sheetView workbookViewId="0">
      <selection sqref="A1:F4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44074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887261.2</v>
      </c>
    </row>
    <row r="4" spans="1:5" x14ac:dyDescent="0.25">
      <c r="A4" s="7" t="s">
        <v>2</v>
      </c>
      <c r="B4" s="8"/>
      <c r="C4" s="8"/>
      <c r="D4" s="8"/>
      <c r="E4" s="9">
        <v>46295.68</v>
      </c>
    </row>
    <row r="5" spans="1:5" x14ac:dyDescent="0.25">
      <c r="A5" s="7" t="s">
        <v>4</v>
      </c>
      <c r="B5" s="8"/>
      <c r="C5" s="8"/>
      <c r="D5" s="8"/>
      <c r="E5" s="9">
        <v>23452.71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361140.73</v>
      </c>
    </row>
    <row r="8" spans="1:5" x14ac:dyDescent="0.25">
      <c r="A8" s="7" t="s">
        <v>6</v>
      </c>
      <c r="B8" s="8"/>
      <c r="C8" s="8"/>
      <c r="D8" s="8"/>
      <c r="E8" s="9">
        <v>239761.38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95670.86</v>
      </c>
    </row>
    <row r="11" spans="1:5" x14ac:dyDescent="0.25">
      <c r="A11" s="11" t="s">
        <v>67</v>
      </c>
      <c r="B11" s="21">
        <f>+B1</f>
        <v>44074</v>
      </c>
      <c r="C11" s="12"/>
      <c r="D11" s="12"/>
      <c r="E11" s="13">
        <f>SUM(E3:E10)</f>
        <v>1720838.5599999998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44044</v>
      </c>
      <c r="C15" s="4"/>
      <c r="D15" s="4"/>
      <c r="E15" s="15">
        <v>2170678.42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1634946.12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-2084785.98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44074</v>
      </c>
      <c r="C24" s="12"/>
      <c r="D24" s="12"/>
      <c r="E24" s="17">
        <f>+E15+E18+E21</f>
        <v>1720838.56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44074</v>
      </c>
      <c r="C29" s="4" t="s">
        <v>71</v>
      </c>
      <c r="D29" s="4"/>
      <c r="E29" s="15">
        <v>1799470.55</v>
      </c>
    </row>
    <row r="30" spans="1:5" x14ac:dyDescent="0.25">
      <c r="A30" s="7"/>
      <c r="B30" s="20">
        <f>+B29</f>
        <v>44074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-45441.19</v>
      </c>
    </row>
    <row r="35" spans="1:5" x14ac:dyDescent="0.25">
      <c r="A35" s="7"/>
      <c r="B35" s="8" t="s">
        <v>24</v>
      </c>
      <c r="C35" s="8"/>
      <c r="D35" s="8"/>
      <c r="E35" s="16">
        <v>-227645.78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44074</v>
      </c>
      <c r="C37" s="8"/>
      <c r="D37" s="8"/>
      <c r="E37" s="16">
        <f>SUM(E29:E36)</f>
        <v>1720839.1600000001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0.6000000003259629</v>
      </c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A743-9D31-4A69-9666-8A1B295DD9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44104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704195.28</v>
      </c>
    </row>
    <row r="4" spans="1:5" x14ac:dyDescent="0.25">
      <c r="A4" s="7" t="s">
        <v>2</v>
      </c>
      <c r="B4" s="8"/>
      <c r="C4" s="8"/>
      <c r="D4" s="8"/>
      <c r="E4" s="9">
        <v>-402411.82</v>
      </c>
    </row>
    <row r="5" spans="1:5" x14ac:dyDescent="0.25">
      <c r="A5" s="7" t="s">
        <v>4</v>
      </c>
      <c r="B5" s="8"/>
      <c r="C5" s="8"/>
      <c r="D5" s="8"/>
      <c r="E5" s="9">
        <v>23772.34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-352196.15</v>
      </c>
    </row>
    <row r="8" spans="1:5" x14ac:dyDescent="0.25">
      <c r="A8" s="7" t="s">
        <v>6</v>
      </c>
      <c r="B8" s="8"/>
      <c r="C8" s="8"/>
      <c r="D8" s="8"/>
      <c r="E8" s="9">
        <v>239842.62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1284.49</v>
      </c>
    </row>
    <row r="11" spans="1:5" x14ac:dyDescent="0.25">
      <c r="A11" s="11" t="s">
        <v>67</v>
      </c>
      <c r="B11" s="21">
        <f>+B1</f>
        <v>44104</v>
      </c>
      <c r="C11" s="12"/>
      <c r="D11" s="12"/>
      <c r="E11" s="13">
        <f>SUM(E3:E10)</f>
        <v>281742.76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44075</v>
      </c>
      <c r="C15" s="4"/>
      <c r="D15" s="4"/>
      <c r="E15" s="15">
        <v>1720838.56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3123384.02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-4562479.82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44104</v>
      </c>
      <c r="C24" s="12"/>
      <c r="D24" s="12"/>
      <c r="E24" s="17">
        <f>+E15+E18+E21</f>
        <v>281742.75999999978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44104</v>
      </c>
      <c r="C29" s="4" t="s">
        <v>71</v>
      </c>
      <c r="D29" s="4"/>
      <c r="E29" s="15">
        <v>328125.77</v>
      </c>
    </row>
    <row r="30" spans="1:5" x14ac:dyDescent="0.25">
      <c r="A30" s="7"/>
      <c r="B30" s="20">
        <f>+B29</f>
        <v>44104</v>
      </c>
      <c r="C30" s="8" t="s">
        <v>83</v>
      </c>
      <c r="D30" s="8"/>
      <c r="E30" s="16">
        <v>194536.82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-7439.52</v>
      </c>
    </row>
    <row r="35" spans="1:5" x14ac:dyDescent="0.25">
      <c r="A35" s="7"/>
      <c r="B35" s="8" t="s">
        <v>24</v>
      </c>
      <c r="C35" s="8"/>
      <c r="D35" s="8"/>
      <c r="E35" s="16">
        <v>-233479.71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44104</v>
      </c>
      <c r="C37" s="8"/>
      <c r="D37" s="8"/>
      <c r="E37" s="16">
        <f>SUM(E29:E36)</f>
        <v>281743.35999999999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0.59999999997671694</v>
      </c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B92F-A8FA-4B93-9E86-4AD4A8FFD592}">
  <dimension ref="A1:E39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44135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489945.74</v>
      </c>
    </row>
    <row r="4" spans="1:5" x14ac:dyDescent="0.25">
      <c r="A4" s="7" t="s">
        <v>2</v>
      </c>
      <c r="B4" s="8"/>
      <c r="C4" s="8"/>
      <c r="D4" s="8"/>
      <c r="E4" s="9">
        <v>-113161.29</v>
      </c>
    </row>
    <row r="5" spans="1:5" x14ac:dyDescent="0.25">
      <c r="A5" s="7" t="s">
        <v>4</v>
      </c>
      <c r="B5" s="8"/>
      <c r="C5" s="8"/>
      <c r="D5" s="8"/>
      <c r="E5" s="9">
        <v>26546.21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-495989.15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21522.04</v>
      </c>
    </row>
    <row r="11" spans="1:5" x14ac:dyDescent="0.25">
      <c r="A11" s="11" t="s">
        <v>67</v>
      </c>
      <c r="B11" s="21">
        <f>+B1</f>
        <v>44135</v>
      </c>
      <c r="C11" s="12"/>
      <c r="D11" s="12"/>
      <c r="E11" s="13">
        <f>SUM(E3:E10)</f>
        <v>144849.11000000002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44105</v>
      </c>
      <c r="C15" s="4"/>
      <c r="D15" s="4"/>
      <c r="E15" s="15">
        <v>281742.76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2590239.7400000002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-2727133.39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44135</v>
      </c>
      <c r="C24" s="12"/>
      <c r="D24" s="12"/>
      <c r="E24" s="17">
        <f>+E15+E18+E21</f>
        <v>144849.10999999987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44135</v>
      </c>
      <c r="C29" s="4" t="s">
        <v>71</v>
      </c>
      <c r="D29" s="4"/>
      <c r="E29" s="15">
        <v>599829.13</v>
      </c>
    </row>
    <row r="30" spans="1:5" x14ac:dyDescent="0.25">
      <c r="A30" s="7"/>
      <c r="B30" s="20">
        <f>+B29</f>
        <v>44135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85</v>
      </c>
      <c r="B33" s="8"/>
      <c r="C33" s="8"/>
      <c r="D33" s="8"/>
      <c r="E33" s="16">
        <v>-140000</v>
      </c>
    </row>
    <row r="34" spans="1:5" x14ac:dyDescent="0.25">
      <c r="A34" s="7" t="s">
        <v>0</v>
      </c>
      <c r="B34" s="8" t="s">
        <v>23</v>
      </c>
      <c r="C34" s="8"/>
      <c r="D34" s="8"/>
      <c r="E34" s="16">
        <v>-77862.05</v>
      </c>
    </row>
    <row r="35" spans="1:5" x14ac:dyDescent="0.25">
      <c r="A35" s="7"/>
      <c r="B35" s="8" t="s">
        <v>24</v>
      </c>
      <c r="C35" s="8"/>
      <c r="D35" s="8"/>
      <c r="E35" s="16">
        <v>-237117.97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44135</v>
      </c>
      <c r="C37" s="8"/>
      <c r="D37" s="8"/>
      <c r="E37" s="16">
        <f>SUM(E29:E36)</f>
        <v>144849.11000000002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C44E-89A7-4517-AE1A-8A46176B54D0}">
  <dimension ref="A1:E38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44165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1345639.11</v>
      </c>
    </row>
    <row r="4" spans="1:5" x14ac:dyDescent="0.25">
      <c r="A4" s="7" t="s">
        <v>2</v>
      </c>
      <c r="B4" s="8"/>
      <c r="C4" s="8"/>
      <c r="D4" s="8"/>
      <c r="E4" s="9">
        <v>-312028.19</v>
      </c>
    </row>
    <row r="5" spans="1:5" x14ac:dyDescent="0.25">
      <c r="A5" s="7" t="s">
        <v>4</v>
      </c>
      <c r="B5" s="8"/>
      <c r="C5" s="8"/>
      <c r="D5" s="8"/>
      <c r="E5" s="9">
        <v>24713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25369.72</v>
      </c>
    </row>
    <row r="11" spans="1:5" x14ac:dyDescent="0.25">
      <c r="A11" s="11" t="s">
        <v>67</v>
      </c>
      <c r="B11" s="21">
        <f>+B1</f>
        <v>44165</v>
      </c>
      <c r="C11" s="12"/>
      <c r="D11" s="12"/>
      <c r="E11" s="13">
        <f>SUM(E3:E10)</f>
        <v>1834208.6800000002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44136</v>
      </c>
      <c r="C15" s="4"/>
      <c r="D15" s="4"/>
      <c r="E15" s="15">
        <v>202951.86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5247383.04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-3616126.22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44165</v>
      </c>
      <c r="C24" s="12"/>
      <c r="D24" s="12"/>
      <c r="E24" s="17">
        <f>+E15+E18+E21</f>
        <v>1834208.6800000002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44165</v>
      </c>
      <c r="C29" s="4" t="s">
        <v>71</v>
      </c>
      <c r="D29" s="4"/>
      <c r="E29" s="15">
        <v>2352896.25</v>
      </c>
    </row>
    <row r="30" spans="1:5" x14ac:dyDescent="0.25">
      <c r="A30" s="7"/>
      <c r="B30" s="20">
        <f>+B29</f>
        <v>44165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86</v>
      </c>
      <c r="C32" s="8"/>
      <c r="D32" s="8"/>
      <c r="E32" s="16">
        <v>-487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-254114.04</v>
      </c>
    </row>
    <row r="34" spans="1:5" x14ac:dyDescent="0.25">
      <c r="A34" s="7"/>
      <c r="B34" s="8" t="s">
        <v>24</v>
      </c>
      <c r="C34" s="8"/>
      <c r="D34" s="8"/>
      <c r="E34" s="16">
        <v>-264086.53000000003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44165</v>
      </c>
      <c r="C36" s="8"/>
      <c r="D36" s="8"/>
      <c r="E36" s="16">
        <f>SUM(E29:E35)</f>
        <v>1834208.68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774A-9999-4DF7-AA8C-71E1838CC10F}">
  <dimension ref="A1:E38"/>
  <sheetViews>
    <sheetView workbookViewId="0">
      <selection sqref="A1:E38"/>
    </sheetView>
  </sheetViews>
  <sheetFormatPr defaultRowHeight="15" x14ac:dyDescent="0.25"/>
  <cols>
    <col min="1" max="1" width="30.7109375" customWidth="1"/>
    <col min="2" max="2" width="28.140625" bestFit="1" customWidth="1"/>
    <col min="4" max="4" width="11.85546875" customWidth="1"/>
    <col min="5" max="5" width="13.5703125" bestFit="1" customWidth="1"/>
  </cols>
  <sheetData>
    <row r="1" spans="1:5" ht="18.75" x14ac:dyDescent="0.3">
      <c r="A1" s="2" t="s">
        <v>62</v>
      </c>
      <c r="B1" s="18">
        <v>44196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1978290.22</v>
      </c>
    </row>
    <row r="4" spans="1:5" x14ac:dyDescent="0.25">
      <c r="A4" s="7" t="s">
        <v>2</v>
      </c>
      <c r="B4" s="8"/>
      <c r="C4" s="8"/>
      <c r="D4" s="8"/>
      <c r="E4" s="9">
        <v>-350529.88</v>
      </c>
    </row>
    <row r="5" spans="1:5" x14ac:dyDescent="0.25">
      <c r="A5" s="7" t="s">
        <v>4</v>
      </c>
      <c r="B5" s="8"/>
      <c r="C5" s="8"/>
      <c r="D5" s="8"/>
      <c r="E5" s="9">
        <v>24893.86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10646.76</v>
      </c>
    </row>
    <row r="11" spans="1:5" x14ac:dyDescent="0.25">
      <c r="A11" s="11" t="s">
        <v>67</v>
      </c>
      <c r="B11" s="21">
        <f>+B1</f>
        <v>44196</v>
      </c>
      <c r="C11" s="12"/>
      <c r="D11" s="12"/>
      <c r="E11" s="13">
        <f>SUM(E3:E10)</f>
        <v>2274366.6999999993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44166</v>
      </c>
      <c r="C15" s="4"/>
      <c r="D15" s="4"/>
      <c r="E15" s="15">
        <v>1834208.68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2816718.54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-2376560.52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44196</v>
      </c>
      <c r="C24" s="12"/>
      <c r="D24" s="12"/>
      <c r="E24" s="17">
        <f>+E15+E18+E21</f>
        <v>2274366.6999999997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44196</v>
      </c>
      <c r="C29" s="4" t="s">
        <v>71</v>
      </c>
      <c r="D29" s="4"/>
      <c r="E29" s="15">
        <v>2643510.7400000002</v>
      </c>
    </row>
    <row r="30" spans="1:5" x14ac:dyDescent="0.25">
      <c r="A30" s="7"/>
      <c r="B30" s="20">
        <f>+B29</f>
        <v>44196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87</v>
      </c>
      <c r="C32" s="8"/>
      <c r="D32" s="8"/>
      <c r="E32" s="16">
        <v>-3591.25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-64430.720000000001</v>
      </c>
    </row>
    <row r="34" spans="1:5" x14ac:dyDescent="0.25">
      <c r="A34" s="7"/>
      <c r="B34" s="8" t="s">
        <v>24</v>
      </c>
      <c r="C34" s="8"/>
      <c r="D34" s="8"/>
      <c r="E34" s="16">
        <v>-301122.07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44196</v>
      </c>
      <c r="C36" s="8"/>
      <c r="D36" s="8"/>
      <c r="E36" s="16">
        <f>SUM(E29:E35)</f>
        <v>2274366.7000000002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6669-C8CB-4324-8735-2B183550DF83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21.7109375" customWidth="1"/>
    <col min="5" max="5" width="13.5703125" bestFit="1" customWidth="1"/>
  </cols>
  <sheetData>
    <row r="1" spans="1:5" ht="18.75" x14ac:dyDescent="0.3">
      <c r="A1" s="2" t="s">
        <v>62</v>
      </c>
      <c r="B1" s="18">
        <v>44227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2355080.67</v>
      </c>
    </row>
    <row r="4" spans="1:5" x14ac:dyDescent="0.25">
      <c r="A4" s="7" t="s">
        <v>2</v>
      </c>
      <c r="B4" s="8"/>
      <c r="C4" s="8"/>
      <c r="D4" s="8"/>
      <c r="E4" s="9">
        <v>-407935.86</v>
      </c>
    </row>
    <row r="5" spans="1:5" x14ac:dyDescent="0.25">
      <c r="A5" s="7" t="s">
        <v>4</v>
      </c>
      <c r="B5" s="8"/>
      <c r="C5" s="8"/>
      <c r="D5" s="8"/>
      <c r="E5" s="9">
        <v>24777.360000000001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6484.09</v>
      </c>
    </row>
    <row r="11" spans="1:5" x14ac:dyDescent="0.25">
      <c r="A11" s="11" t="s">
        <v>67</v>
      </c>
      <c r="B11" s="21">
        <f>+B1</f>
        <v>44227</v>
      </c>
      <c r="C11" s="12"/>
      <c r="D11" s="12"/>
      <c r="E11" s="13">
        <f>SUM(E3:E10)</f>
        <v>2589472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44227</v>
      </c>
      <c r="C15" s="4"/>
      <c r="D15" s="4"/>
      <c r="E15" s="15">
        <v>2274366.7000000002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2367188.5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-2052083.2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44227</v>
      </c>
      <c r="C24" s="12"/>
      <c r="D24" s="12"/>
      <c r="E24" s="17">
        <f>+E15+E18+E21</f>
        <v>2589472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44227</v>
      </c>
      <c r="C29" s="4" t="s">
        <v>71</v>
      </c>
      <c r="D29" s="4"/>
      <c r="E29" s="15">
        <v>2904405.73</v>
      </c>
    </row>
    <row r="30" spans="1:5" x14ac:dyDescent="0.25">
      <c r="A30" s="7"/>
      <c r="B30" s="20">
        <f>+B29</f>
        <v>44227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88</v>
      </c>
      <c r="C32" s="8"/>
      <c r="D32" s="8"/>
      <c r="E32" s="16">
        <v>3881.36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-99544.62</v>
      </c>
    </row>
    <row r="34" spans="1:5" x14ac:dyDescent="0.25">
      <c r="A34" s="7"/>
      <c r="B34" s="8" t="s">
        <v>24</v>
      </c>
      <c r="C34" s="8"/>
      <c r="D34" s="8"/>
      <c r="E34" s="16">
        <v>-219270.47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44227</v>
      </c>
      <c r="C36" s="8"/>
      <c r="D36" s="8"/>
      <c r="E36" s="16">
        <f>SUM(E29:E35)</f>
        <v>2589471.9999999995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BBFC-4B3E-462C-BF6C-99DB8464DB35}">
  <dimension ref="A1:E38"/>
  <sheetViews>
    <sheetView topLeftCell="A16" workbookViewId="0">
      <selection activeCell="E34" sqref="E34"/>
    </sheetView>
  </sheetViews>
  <sheetFormatPr defaultRowHeight="15" x14ac:dyDescent="0.25"/>
  <cols>
    <col min="1" max="1" width="34.140625" bestFit="1" customWidth="1"/>
    <col min="2" max="2" width="23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44255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2488254.85</v>
      </c>
    </row>
    <row r="4" spans="1:5" x14ac:dyDescent="0.25">
      <c r="A4" s="7" t="s">
        <v>2</v>
      </c>
      <c r="E4" s="1">
        <v>112658.81</v>
      </c>
    </row>
    <row r="5" spans="1:5" x14ac:dyDescent="0.25">
      <c r="A5" s="7" t="s">
        <v>4</v>
      </c>
      <c r="E5" s="1">
        <v>27009.93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507053.86</v>
      </c>
    </row>
    <row r="8" spans="1:5" x14ac:dyDescent="0.25">
      <c r="A8" s="7" t="s">
        <v>6</v>
      </c>
      <c r="E8" s="1">
        <v>7113.29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-4189.74</v>
      </c>
    </row>
    <row r="11" spans="1:5" x14ac:dyDescent="0.25">
      <c r="A11" s="11" t="s">
        <v>67</v>
      </c>
      <c r="B11" s="21">
        <f>+B1</f>
        <v>44255</v>
      </c>
      <c r="C11" s="12"/>
      <c r="D11" s="12"/>
      <c r="E11" s="13">
        <f>SUM(E3:E10)</f>
        <v>3205157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44228</v>
      </c>
      <c r="C15" s="4"/>
      <c r="D15" s="4"/>
      <c r="E15" s="15">
        <v>2589472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2466705.0099999998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-1851020.01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44255</v>
      </c>
      <c r="C24" s="12"/>
      <c r="D24" s="12"/>
      <c r="E24" s="17">
        <f>+E15+E18+E21</f>
        <v>3205157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44255</v>
      </c>
      <c r="C29" s="4" t="s">
        <v>71</v>
      </c>
      <c r="D29" s="4"/>
      <c r="E29" s="15">
        <v>3507410.35</v>
      </c>
    </row>
    <row r="30" spans="1:5" x14ac:dyDescent="0.25">
      <c r="A30" s="7"/>
      <c r="B30" s="18">
        <f>+B29</f>
        <v>44255</v>
      </c>
      <c r="C30" t="s">
        <v>83</v>
      </c>
      <c r="E30" s="16">
        <v>0</v>
      </c>
    </row>
    <row r="31" spans="1:5" x14ac:dyDescent="0.25">
      <c r="A31" s="7"/>
      <c r="E31" s="16"/>
    </row>
    <row r="32" spans="1:5" x14ac:dyDescent="0.25">
      <c r="A32" s="7"/>
      <c r="B32" t="s">
        <v>89</v>
      </c>
      <c r="E32" s="16">
        <v>231.49</v>
      </c>
    </row>
    <row r="33" spans="1:5" x14ac:dyDescent="0.25">
      <c r="A33" s="7" t="s">
        <v>0</v>
      </c>
      <c r="B33" t="s">
        <v>23</v>
      </c>
      <c r="E33" s="16">
        <v>-17518.759999999998</v>
      </c>
    </row>
    <row r="34" spans="1:5" x14ac:dyDescent="0.25">
      <c r="A34" s="7"/>
      <c r="B34" t="s">
        <v>24</v>
      </c>
      <c r="E34" s="16">
        <v>-284966.08</v>
      </c>
    </row>
    <row r="35" spans="1:5" x14ac:dyDescent="0.25">
      <c r="A35" s="7"/>
      <c r="E35" s="16"/>
    </row>
    <row r="36" spans="1:5" x14ac:dyDescent="0.25">
      <c r="A36" s="7" t="s">
        <v>66</v>
      </c>
      <c r="B36" s="18">
        <v>44227</v>
      </c>
      <c r="E36" s="16">
        <f>SUM(E29:E35)</f>
        <v>3205157.0000000005</v>
      </c>
    </row>
    <row r="37" spans="1:5" x14ac:dyDescent="0.25">
      <c r="A37" s="7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164A3-07E2-463A-B478-7BC4A73E2F22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44286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2158772.2799999998</v>
      </c>
    </row>
    <row r="4" spans="1:5" x14ac:dyDescent="0.25">
      <c r="A4" s="7" t="s">
        <v>2</v>
      </c>
      <c r="B4" s="8"/>
      <c r="C4" s="8"/>
      <c r="D4" s="8"/>
      <c r="E4" s="9">
        <v>29535.63</v>
      </c>
    </row>
    <row r="5" spans="1:5" x14ac:dyDescent="0.25">
      <c r="A5" s="7" t="s">
        <v>4</v>
      </c>
      <c r="B5" s="8"/>
      <c r="C5" s="8"/>
      <c r="D5" s="8"/>
      <c r="E5" s="9">
        <v>27136.53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449056.98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-19543.84</v>
      </c>
    </row>
    <row r="11" spans="1:5" x14ac:dyDescent="0.25">
      <c r="A11" s="11" t="s">
        <v>67</v>
      </c>
      <c r="B11" s="21">
        <f>+B1</f>
        <v>44286</v>
      </c>
      <c r="C11" s="12"/>
      <c r="D11" s="12"/>
      <c r="E11" s="13">
        <f>SUM(E3:E10)</f>
        <v>2719326.8699999996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44256</v>
      </c>
      <c r="C15" s="4"/>
      <c r="D15" s="4"/>
      <c r="E15" s="15">
        <v>3205157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1766961.31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-2252791.44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44286</v>
      </c>
      <c r="C24" s="12"/>
      <c r="D24" s="12"/>
      <c r="E24" s="17">
        <f>+E15+E18+E21</f>
        <v>2719326.8700000006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44286</v>
      </c>
      <c r="C29" s="4" t="s">
        <v>71</v>
      </c>
      <c r="D29" s="4"/>
      <c r="E29" s="15">
        <v>2981575.36</v>
      </c>
    </row>
    <row r="30" spans="1:5" x14ac:dyDescent="0.25">
      <c r="A30" s="7"/>
      <c r="B30" s="20">
        <f>+B29</f>
        <v>44286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90</v>
      </c>
      <c r="C32" s="8"/>
      <c r="D32" s="8"/>
      <c r="E32" s="16">
        <v>149.37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-10572.3</v>
      </c>
    </row>
    <row r="34" spans="1:5" x14ac:dyDescent="0.25">
      <c r="A34" s="7"/>
      <c r="B34" s="8" t="s">
        <v>24</v>
      </c>
      <c r="C34" s="8"/>
      <c r="D34" s="8"/>
      <c r="E34" s="16">
        <v>-251825.56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44286</v>
      </c>
      <c r="C36" s="8"/>
      <c r="D36" s="8"/>
      <c r="E36" s="16">
        <f>SUM(E29:E35)</f>
        <v>2719326.87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2FBB-1062-49E4-A907-C9411B8A3CD4}">
  <sheetPr>
    <pageSetUpPr fitToPage="1"/>
  </sheetPr>
  <dimension ref="A1:E37"/>
  <sheetViews>
    <sheetView workbookViewId="0">
      <selection sqref="A1:E37"/>
    </sheetView>
  </sheetViews>
  <sheetFormatPr defaultRowHeight="15" x14ac:dyDescent="0.25"/>
  <cols>
    <col min="1" max="1" width="34.140625" bestFit="1" customWidth="1"/>
    <col min="2" max="2" width="26.28515625" bestFit="1" customWidth="1"/>
    <col min="5" max="5" width="14.85546875" bestFit="1" customWidth="1"/>
  </cols>
  <sheetData>
    <row r="1" spans="1:5" ht="18.75" x14ac:dyDescent="0.3">
      <c r="A1" s="2" t="s">
        <v>62</v>
      </c>
      <c r="B1" s="18">
        <v>44316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1980904.23</v>
      </c>
    </row>
    <row r="4" spans="1:5" x14ac:dyDescent="0.25">
      <c r="A4" s="7" t="s">
        <v>2</v>
      </c>
      <c r="B4" s="8"/>
      <c r="C4" s="8"/>
      <c r="D4" s="8"/>
      <c r="E4" s="9">
        <v>-55840.42</v>
      </c>
    </row>
    <row r="5" spans="1:5" x14ac:dyDescent="0.25">
      <c r="A5" s="7" t="s">
        <v>4</v>
      </c>
      <c r="B5" s="8"/>
      <c r="C5" s="8"/>
      <c r="D5" s="8"/>
      <c r="E5" s="9">
        <v>32957.79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-324500.89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6142.7</v>
      </c>
    </row>
    <row r="11" spans="1:5" x14ac:dyDescent="0.25">
      <c r="A11" s="11" t="s">
        <v>67</v>
      </c>
      <c r="B11" s="21">
        <f>+B1</f>
        <v>44316</v>
      </c>
      <c r="C11" s="12"/>
      <c r="D11" s="12"/>
      <c r="E11" s="13">
        <f>SUM(E3:E10)</f>
        <v>1714032.7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44287</v>
      </c>
      <c r="C15" s="4"/>
      <c r="D15" s="4"/>
      <c r="E15" s="15">
        <v>2719326.87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3184920.03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-4190214.2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44316</v>
      </c>
      <c r="C24" s="12"/>
      <c r="D24" s="12"/>
      <c r="E24" s="17">
        <f>+E15+E18+E21</f>
        <v>1714032.7000000002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44316</v>
      </c>
      <c r="C29" s="4" t="s">
        <v>71</v>
      </c>
      <c r="D29" s="4"/>
      <c r="E29" s="15">
        <v>2246460.36</v>
      </c>
    </row>
    <row r="30" spans="1:5" x14ac:dyDescent="0.25">
      <c r="A30" s="7"/>
      <c r="B30" s="8"/>
      <c r="C30" s="8"/>
      <c r="D30" s="8"/>
      <c r="E30" s="16"/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0</v>
      </c>
      <c r="B32" s="8" t="s">
        <v>23</v>
      </c>
      <c r="C32" s="8"/>
      <c r="D32" s="8"/>
      <c r="E32" s="16">
        <v>-305287.27</v>
      </c>
    </row>
    <row r="33" spans="1:5" x14ac:dyDescent="0.25">
      <c r="A33" s="7"/>
      <c r="B33" s="8" t="s">
        <v>24</v>
      </c>
      <c r="C33" s="8"/>
      <c r="D33" s="8"/>
      <c r="E33" s="16">
        <v>-227101.72</v>
      </c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66</v>
      </c>
      <c r="B35" s="20">
        <v>44316</v>
      </c>
      <c r="C35" s="8"/>
      <c r="D35" s="8"/>
      <c r="E35" s="16">
        <f>SUM(E29:E34)</f>
        <v>1714071.3699999999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38.669999999925494</v>
      </c>
    </row>
  </sheetData>
  <pageMargins left="0.7" right="0.7" top="0.75" bottom="0.75" header="0.3" footer="0.3"/>
  <pageSetup scale="96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A33B-2745-4D9D-963C-0CD0B04E8B71}">
  <dimension ref="A1:E37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9.7109375" bestFit="1" customWidth="1"/>
    <col min="4" max="4" width="10" customWidth="1"/>
    <col min="5" max="5" width="13.5703125" bestFit="1" customWidth="1"/>
  </cols>
  <sheetData>
    <row r="1" spans="1:5" ht="18.75" x14ac:dyDescent="0.3">
      <c r="A1" s="2" t="s">
        <v>62</v>
      </c>
      <c r="B1" s="18">
        <v>44347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1936358.7</v>
      </c>
    </row>
    <row r="4" spans="1:5" x14ac:dyDescent="0.25">
      <c r="A4" s="7" t="s">
        <v>2</v>
      </c>
      <c r="B4" s="8"/>
      <c r="C4" s="8"/>
      <c r="D4" s="8"/>
      <c r="E4" s="9">
        <v>112998.09</v>
      </c>
    </row>
    <row r="5" spans="1:5" x14ac:dyDescent="0.25">
      <c r="A5" s="7" t="s">
        <v>4</v>
      </c>
      <c r="B5" s="8"/>
      <c r="C5" s="8"/>
      <c r="D5" s="8"/>
      <c r="E5" s="9">
        <v>29414.55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-324500.89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26.29</v>
      </c>
    </row>
    <row r="11" spans="1:5" x14ac:dyDescent="0.25">
      <c r="A11" s="11" t="s">
        <v>67</v>
      </c>
      <c r="B11" s="21">
        <f>+B1</f>
        <v>44347</v>
      </c>
      <c r="C11" s="12"/>
      <c r="D11" s="12"/>
      <c r="E11" s="13">
        <f>SUM(E3:E10)</f>
        <v>1895922.0299999998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44317</v>
      </c>
      <c r="C15" s="4"/>
      <c r="D15" s="4"/>
      <c r="E15" s="15">
        <v>1714032.7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2096715.74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-1914826.41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44347</v>
      </c>
      <c r="C24" s="12"/>
      <c r="D24" s="12"/>
      <c r="E24" s="17">
        <f>+E15+E18+E21</f>
        <v>1895922.03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44347</v>
      </c>
      <c r="C29" s="4" t="s">
        <v>71</v>
      </c>
      <c r="D29" s="4"/>
      <c r="E29" s="15">
        <v>2168395.0499999998</v>
      </c>
    </row>
    <row r="30" spans="1:5" x14ac:dyDescent="0.25">
      <c r="A30" s="7"/>
      <c r="B30" s="8"/>
      <c r="C30" s="8"/>
      <c r="D30" s="8"/>
      <c r="E30" s="16"/>
    </row>
    <row r="31" spans="1:5" x14ac:dyDescent="0.25">
      <c r="A31" s="7"/>
      <c r="B31" s="8" t="s">
        <v>91</v>
      </c>
      <c r="C31" s="8"/>
      <c r="D31" s="8"/>
      <c r="E31" s="16">
        <v>39.630000000000003</v>
      </c>
    </row>
    <row r="32" spans="1:5" x14ac:dyDescent="0.25">
      <c r="A32" s="7" t="s">
        <v>0</v>
      </c>
      <c r="B32" s="8" t="s">
        <v>23</v>
      </c>
      <c r="C32" s="8"/>
      <c r="D32" s="8"/>
      <c r="E32" s="16">
        <v>-40524.39</v>
      </c>
    </row>
    <row r="33" spans="1:5" x14ac:dyDescent="0.25">
      <c r="A33" s="7"/>
      <c r="B33" s="8" t="s">
        <v>24</v>
      </c>
      <c r="C33" s="8"/>
      <c r="D33" s="8"/>
      <c r="E33" s="16">
        <v>-232049.59</v>
      </c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66</v>
      </c>
      <c r="B35" s="20">
        <v>44347</v>
      </c>
      <c r="C35" s="8"/>
      <c r="D35" s="8"/>
      <c r="E35" s="16">
        <f>SUM(E29:E34)</f>
        <v>1895860.6999999995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-61.330000000307336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3555-D867-402A-BB37-94EEA54FA4E2}">
  <dimension ref="A1:E37"/>
  <sheetViews>
    <sheetView workbookViewId="0">
      <selection sqref="A1:E38"/>
    </sheetView>
  </sheetViews>
  <sheetFormatPr defaultRowHeight="15" x14ac:dyDescent="0.25"/>
  <cols>
    <col min="1" max="1" width="33.140625" customWidth="1"/>
    <col min="2" max="2" width="23.85546875" customWidth="1"/>
    <col min="5" max="5" width="13.5703125" bestFit="1" customWidth="1"/>
  </cols>
  <sheetData>
    <row r="1" spans="1:5" ht="18.75" x14ac:dyDescent="0.3">
      <c r="A1" s="2" t="s">
        <v>62</v>
      </c>
      <c r="B1" s="18">
        <v>44377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1235038.32</v>
      </c>
    </row>
    <row r="4" spans="1:5" x14ac:dyDescent="0.25">
      <c r="A4" s="7" t="s">
        <v>2</v>
      </c>
      <c r="B4" s="8"/>
      <c r="C4" s="8"/>
      <c r="D4" s="8"/>
      <c r="E4" s="9">
        <v>-503495.79</v>
      </c>
    </row>
    <row r="5" spans="1:5" x14ac:dyDescent="0.25">
      <c r="A5" s="7" t="s">
        <v>4</v>
      </c>
      <c r="B5" s="8"/>
      <c r="C5" s="8"/>
      <c r="D5" s="8"/>
      <c r="E5" s="9">
        <v>29691.03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1503.11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0</v>
      </c>
    </row>
    <row r="11" spans="1:5" x14ac:dyDescent="0.25">
      <c r="A11" s="11" t="s">
        <v>67</v>
      </c>
      <c r="B11" s="21">
        <f>+B1</f>
        <v>44377</v>
      </c>
      <c r="C11" s="12"/>
      <c r="D11" s="12"/>
      <c r="E11" s="13">
        <f>SUM(E3:E10)</f>
        <v>769849.96000000008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44348</v>
      </c>
      <c r="C15" s="4"/>
      <c r="D15" s="4"/>
      <c r="E15" s="15">
        <v>1895922.03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3122070.61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-4248142.68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44377</v>
      </c>
      <c r="C24" s="12"/>
      <c r="D24" s="12"/>
      <c r="E24" s="17">
        <f>+E15+E18+E21</f>
        <v>769849.96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44377</v>
      </c>
      <c r="C29" s="4" t="s">
        <v>71</v>
      </c>
      <c r="D29" s="4"/>
      <c r="E29" s="15">
        <v>1329168.3999999999</v>
      </c>
    </row>
    <row r="30" spans="1:5" x14ac:dyDescent="0.25">
      <c r="A30" s="7"/>
      <c r="B30" s="8"/>
      <c r="C30" s="8"/>
      <c r="D30" s="8"/>
      <c r="E30" s="16"/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0</v>
      </c>
      <c r="B32" s="8" t="s">
        <v>23</v>
      </c>
      <c r="C32" s="8"/>
      <c r="D32" s="8"/>
      <c r="E32" s="16">
        <v>-77924.399999999994</v>
      </c>
    </row>
    <row r="33" spans="1:5" x14ac:dyDescent="0.25">
      <c r="A33" s="7"/>
      <c r="B33" s="8" t="s">
        <v>24</v>
      </c>
      <c r="C33" s="8"/>
      <c r="D33" s="8"/>
      <c r="E33" s="16">
        <v>-482000.44</v>
      </c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66</v>
      </c>
      <c r="B35" s="20">
        <v>44377</v>
      </c>
      <c r="C35" s="8"/>
      <c r="D35" s="8"/>
      <c r="E35" s="16">
        <f>SUM(E29:E34)</f>
        <v>769243.56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-606.40000000002328</v>
      </c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3200C-EF71-4B64-A62E-6BD9F878D2CA}">
  <dimension ref="A1:E37"/>
  <sheetViews>
    <sheetView workbookViewId="0">
      <selection activeCell="E16" sqref="E1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44408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1115515.7</v>
      </c>
    </row>
    <row r="4" spans="1:5" x14ac:dyDescent="0.25">
      <c r="A4" s="7" t="s">
        <v>2</v>
      </c>
      <c r="B4" s="8"/>
      <c r="C4" s="8"/>
      <c r="D4" s="8"/>
      <c r="E4" s="9">
        <v>-443126.2</v>
      </c>
    </row>
    <row r="5" spans="1:5" x14ac:dyDescent="0.25">
      <c r="A5" s="7" t="s">
        <v>4</v>
      </c>
      <c r="B5" s="8"/>
      <c r="C5" s="8"/>
      <c r="D5" s="8"/>
      <c r="E5" s="9">
        <v>29691.03</v>
      </c>
    </row>
    <row r="6" spans="1:5" x14ac:dyDescent="0.25">
      <c r="A6" s="7" t="s">
        <v>3</v>
      </c>
      <c r="B6" s="8"/>
      <c r="C6" s="8"/>
      <c r="D6" s="8"/>
      <c r="E6" s="9">
        <v>69859</v>
      </c>
    </row>
    <row r="7" spans="1:5" x14ac:dyDescent="0.25">
      <c r="A7" s="7" t="s">
        <v>5</v>
      </c>
      <c r="B7" s="8"/>
      <c r="C7" s="8"/>
      <c r="D7" s="8"/>
      <c r="E7" s="9">
        <v>376005.11</v>
      </c>
    </row>
    <row r="8" spans="1:5" x14ac:dyDescent="0.25">
      <c r="A8" s="7" t="s">
        <v>6</v>
      </c>
      <c r="B8" s="8"/>
      <c r="C8" s="8"/>
      <c r="D8" s="8"/>
      <c r="E8" s="9">
        <v>0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11760.24</v>
      </c>
    </row>
    <row r="11" spans="1:5" x14ac:dyDescent="0.25">
      <c r="A11" s="11" t="s">
        <v>67</v>
      </c>
      <c r="B11" s="21">
        <f>+B1</f>
        <v>44408</v>
      </c>
      <c r="C11" s="12"/>
      <c r="D11" s="12"/>
      <c r="E11" s="13">
        <f>SUM(E3:E10)</f>
        <v>1159704.8800000001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44378</v>
      </c>
      <c r="C15" s="4"/>
      <c r="D15" s="4"/>
      <c r="E15" s="15">
        <v>769849.96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1452346.13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-1062491.21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44408</v>
      </c>
      <c r="C24" s="12"/>
      <c r="D24" s="12"/>
      <c r="E24" s="17">
        <f>+E15+E18+E21</f>
        <v>1159704.8799999999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44408</v>
      </c>
      <c r="C29" s="4" t="s">
        <v>71</v>
      </c>
      <c r="D29" s="4"/>
      <c r="E29" s="15">
        <v>1357922.21</v>
      </c>
    </row>
    <row r="30" spans="1:5" x14ac:dyDescent="0.25">
      <c r="A30" s="7"/>
      <c r="B30" s="8"/>
      <c r="C30" s="8"/>
      <c r="D30" s="8"/>
      <c r="E30" s="16"/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0</v>
      </c>
      <c r="B32" s="8" t="s">
        <v>23</v>
      </c>
      <c r="C32" s="8"/>
      <c r="D32" s="8"/>
      <c r="E32" s="16">
        <v>-11389.58</v>
      </c>
    </row>
    <row r="33" spans="1:5" x14ac:dyDescent="0.25">
      <c r="A33" s="7"/>
      <c r="B33" s="8" t="s">
        <v>24</v>
      </c>
      <c r="C33" s="8"/>
      <c r="D33" s="8"/>
      <c r="E33" s="16">
        <v>-186884.14</v>
      </c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66</v>
      </c>
      <c r="B35" s="20">
        <v>44408</v>
      </c>
      <c r="C35" s="8"/>
      <c r="D35" s="8"/>
      <c r="E35" s="16">
        <f>SUM(E29:E34)</f>
        <v>1159648.4899999998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-56.390000000363216</v>
      </c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C1583-A5F3-48B4-810F-5A28FC7B93F3}">
  <dimension ref="A1:E37"/>
  <sheetViews>
    <sheetView topLeftCell="A13" workbookViewId="0">
      <selection sqref="A1:E37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44439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993553.23</v>
      </c>
    </row>
    <row r="4" spans="1:5" x14ac:dyDescent="0.25">
      <c r="A4" s="7" t="s">
        <v>2</v>
      </c>
      <c r="E4" s="1">
        <v>-42886.27</v>
      </c>
    </row>
    <row r="5" spans="1:5" x14ac:dyDescent="0.25">
      <c r="A5" s="7" t="s">
        <v>4</v>
      </c>
      <c r="E5" s="1">
        <v>29797.279999999999</v>
      </c>
    </row>
    <row r="6" spans="1:5" x14ac:dyDescent="0.25">
      <c r="A6" s="7" t="s">
        <v>3</v>
      </c>
      <c r="E6" s="1">
        <v>69859</v>
      </c>
    </row>
    <row r="7" spans="1:5" x14ac:dyDescent="0.25">
      <c r="A7" s="7" t="s">
        <v>5</v>
      </c>
      <c r="E7" s="1">
        <v>287115.61</v>
      </c>
    </row>
    <row r="8" spans="1:5" x14ac:dyDescent="0.25">
      <c r="A8" s="7" t="s">
        <v>6</v>
      </c>
      <c r="E8" s="1">
        <v>0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-39228.49</v>
      </c>
    </row>
    <row r="11" spans="1:5" x14ac:dyDescent="0.25">
      <c r="A11" s="11" t="s">
        <v>67</v>
      </c>
      <c r="B11" s="21">
        <f>+B1</f>
        <v>44439</v>
      </c>
      <c r="C11" s="12"/>
      <c r="D11" s="12"/>
      <c r="E11" s="13">
        <f>SUM(E3:E10)</f>
        <v>1298210.3600000001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44409</v>
      </c>
      <c r="C15" s="4"/>
      <c r="D15" s="4"/>
      <c r="E15" s="15">
        <v>1159704.8799999999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2139225.92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-2000720.44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44439</v>
      </c>
      <c r="C24" s="12"/>
      <c r="D24" s="12"/>
      <c r="E24" s="17">
        <f>+E15+E18+E21</f>
        <v>1298210.3599999999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44439</v>
      </c>
      <c r="C29" s="4" t="s">
        <v>71</v>
      </c>
      <c r="D29" s="4"/>
      <c r="E29" s="15">
        <v>1551020.05</v>
      </c>
    </row>
    <row r="30" spans="1:5" x14ac:dyDescent="0.25">
      <c r="A30" s="7"/>
      <c r="E30" s="16"/>
    </row>
    <row r="31" spans="1:5" x14ac:dyDescent="0.25">
      <c r="A31" s="7"/>
      <c r="E31" s="16"/>
    </row>
    <row r="32" spans="1:5" x14ac:dyDescent="0.25">
      <c r="A32" s="7" t="s">
        <v>0</v>
      </c>
      <c r="B32" t="s">
        <v>23</v>
      </c>
      <c r="E32" s="16">
        <v>-42515.43</v>
      </c>
    </row>
    <row r="33" spans="1:5" x14ac:dyDescent="0.25">
      <c r="A33" s="7"/>
      <c r="B33" t="s">
        <v>24</v>
      </c>
      <c r="E33" s="16">
        <v>-210900.66</v>
      </c>
    </row>
    <row r="34" spans="1:5" x14ac:dyDescent="0.25">
      <c r="A34" s="7"/>
      <c r="E34" s="16"/>
    </row>
    <row r="35" spans="1:5" x14ac:dyDescent="0.25">
      <c r="A35" s="7" t="s">
        <v>66</v>
      </c>
      <c r="B35" s="18">
        <v>44439</v>
      </c>
      <c r="E35" s="16">
        <f>SUM(E29:E34)</f>
        <v>1297603.9600000002</v>
      </c>
    </row>
    <row r="36" spans="1:5" x14ac:dyDescent="0.25">
      <c r="A36" s="7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-606.39999999990687</v>
      </c>
    </row>
  </sheetData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E0B1-9F37-44A1-9DDC-9241E26154D4}">
  <dimension ref="A1:E37"/>
  <sheetViews>
    <sheetView workbookViewId="0">
      <selection activeCell="E11" sqref="E1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44469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739505.11</v>
      </c>
    </row>
    <row r="4" spans="1:5" x14ac:dyDescent="0.25">
      <c r="A4" s="7" t="s">
        <v>2</v>
      </c>
      <c r="E4" s="1">
        <v>-479697</v>
      </c>
    </row>
    <row r="5" spans="1:5" x14ac:dyDescent="0.25">
      <c r="A5" s="7" t="s">
        <v>4</v>
      </c>
      <c r="E5" s="1">
        <v>34167.050000000003</v>
      </c>
    </row>
    <row r="6" spans="1:5" x14ac:dyDescent="0.25">
      <c r="A6" s="7" t="s">
        <v>3</v>
      </c>
      <c r="E6" s="1">
        <v>69859</v>
      </c>
    </row>
    <row r="7" spans="1:5" x14ac:dyDescent="0.25">
      <c r="A7" s="7" t="s">
        <v>5</v>
      </c>
      <c r="E7" s="1">
        <v>-360564.39</v>
      </c>
    </row>
    <row r="8" spans="1:5" x14ac:dyDescent="0.25">
      <c r="A8" s="7" t="s">
        <v>6</v>
      </c>
      <c r="E8" s="1">
        <v>0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-76011.58</v>
      </c>
    </row>
    <row r="11" spans="1:5" x14ac:dyDescent="0.25">
      <c r="A11" s="11" t="s">
        <v>67</v>
      </c>
      <c r="B11" s="21">
        <f>+B1</f>
        <v>44469</v>
      </c>
      <c r="C11" s="12"/>
      <c r="D11" s="12"/>
      <c r="E11" s="13">
        <f>SUM(E3:E10)</f>
        <v>-72741.810000000041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44409</v>
      </c>
      <c r="C15" s="4"/>
      <c r="D15" s="4"/>
      <c r="E15" s="15">
        <v>1298210.3600000001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3013726.68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-4384678.8499999996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44469</v>
      </c>
      <c r="C24" s="12"/>
      <c r="D24" s="12"/>
      <c r="E24" s="17">
        <f>+E15+E18+E21</f>
        <v>-72741.80999999959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44469</v>
      </c>
      <c r="C29" s="4" t="s">
        <v>71</v>
      </c>
      <c r="D29" s="4"/>
      <c r="E29" s="15">
        <v>208953.53</v>
      </c>
    </row>
    <row r="30" spans="1:5" x14ac:dyDescent="0.25">
      <c r="A30" s="7"/>
      <c r="E30" s="16"/>
    </row>
    <row r="31" spans="1:5" x14ac:dyDescent="0.25">
      <c r="A31" s="7"/>
      <c r="E31" s="16"/>
    </row>
    <row r="32" spans="1:5" x14ac:dyDescent="0.25">
      <c r="A32" s="7" t="s">
        <v>0</v>
      </c>
      <c r="B32" t="s">
        <v>23</v>
      </c>
      <c r="E32" s="16">
        <v>-41702.120000000003</v>
      </c>
    </row>
    <row r="33" spans="1:5" x14ac:dyDescent="0.25">
      <c r="A33" s="7"/>
      <c r="B33" t="s">
        <v>24</v>
      </c>
      <c r="E33" s="16">
        <v>-240599.62</v>
      </c>
    </row>
    <row r="34" spans="1:5" x14ac:dyDescent="0.25">
      <c r="A34" s="7"/>
      <c r="E34" s="16"/>
    </row>
    <row r="35" spans="1:5" x14ac:dyDescent="0.25">
      <c r="A35" s="7" t="s">
        <v>66</v>
      </c>
      <c r="B35" s="18">
        <f>+B24</f>
        <v>44469</v>
      </c>
      <c r="E35" s="16">
        <f>SUM(E29:E34)</f>
        <v>-73348.209999999992</v>
      </c>
    </row>
    <row r="36" spans="1:5" x14ac:dyDescent="0.25">
      <c r="A36" s="7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-606.39999999995052</v>
      </c>
    </row>
  </sheetData>
  <pageMargins left="0.7" right="0.7" top="0.75" bottom="0.75" header="0.3" footer="0.3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C3C0C-3683-40D2-A482-F64D5D3D1247}">
  <dimension ref="A1:E37"/>
  <sheetViews>
    <sheetView workbookViewId="0">
      <selection sqref="A1:E37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44500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500398.71</v>
      </c>
    </row>
    <row r="4" spans="1:5" x14ac:dyDescent="0.25">
      <c r="A4" s="7" t="s">
        <v>2</v>
      </c>
      <c r="E4" s="1">
        <v>8141.93</v>
      </c>
    </row>
    <row r="5" spans="1:5" x14ac:dyDescent="0.25">
      <c r="A5" s="7" t="s">
        <v>4</v>
      </c>
      <c r="E5" s="1">
        <v>36442.699999999997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-498439.42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-52287.87</v>
      </c>
    </row>
    <row r="11" spans="1:5" x14ac:dyDescent="0.25">
      <c r="A11" s="11" t="s">
        <v>67</v>
      </c>
      <c r="B11" s="21">
        <f>+B1</f>
        <v>44500</v>
      </c>
      <c r="C11" s="12"/>
      <c r="D11" s="12"/>
      <c r="E11" s="13">
        <f>SUM(E3:E10)</f>
        <v>201830.06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44470</v>
      </c>
      <c r="C15" s="4"/>
      <c r="D15" s="4"/>
      <c r="E15" s="15">
        <v>64973.2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2625321.15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-2488464.29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44500</v>
      </c>
      <c r="C24" s="12"/>
      <c r="D24" s="12"/>
      <c r="E24" s="17">
        <f>+E15+E18+E21</f>
        <v>201830.06000000006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44500</v>
      </c>
      <c r="C29" s="4" t="s">
        <v>71</v>
      </c>
      <c r="D29" s="4"/>
      <c r="E29" s="15">
        <v>496659.33</v>
      </c>
    </row>
    <row r="30" spans="1:5" x14ac:dyDescent="0.25">
      <c r="A30" s="7"/>
      <c r="B30" t="s">
        <v>93</v>
      </c>
      <c r="E30" s="16">
        <v>137715.01</v>
      </c>
    </row>
    <row r="31" spans="1:5" x14ac:dyDescent="0.25">
      <c r="A31" s="7"/>
      <c r="E31" s="16"/>
    </row>
    <row r="32" spans="1:5" x14ac:dyDescent="0.25">
      <c r="A32" s="7" t="s">
        <v>0</v>
      </c>
      <c r="B32" t="s">
        <v>23</v>
      </c>
      <c r="E32" s="16">
        <v>-181706.44</v>
      </c>
    </row>
    <row r="33" spans="1:5" x14ac:dyDescent="0.25">
      <c r="A33" s="7"/>
      <c r="B33" t="s">
        <v>24</v>
      </c>
      <c r="E33" s="16">
        <v>-251295.16</v>
      </c>
    </row>
    <row r="34" spans="1:5" x14ac:dyDescent="0.25">
      <c r="A34" s="7"/>
      <c r="E34" s="16"/>
    </row>
    <row r="35" spans="1:5" x14ac:dyDescent="0.25">
      <c r="A35" s="7" t="s">
        <v>66</v>
      </c>
      <c r="B35" s="18">
        <v>44500</v>
      </c>
      <c r="E35" s="16">
        <f>SUM(E29:E34)</f>
        <v>201372.74000000008</v>
      </c>
    </row>
    <row r="36" spans="1:5" x14ac:dyDescent="0.25">
      <c r="A36" s="7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-457.31999999991967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C180-B6CD-4A9C-B6C3-20B9C9DB02E5}">
  <dimension ref="A1:E37"/>
  <sheetViews>
    <sheetView topLeftCell="A7" workbookViewId="0">
      <selection sqref="A1:E37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44530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2366150.29</v>
      </c>
    </row>
    <row r="4" spans="1:5" x14ac:dyDescent="0.25">
      <c r="A4" s="7" t="s">
        <v>2</v>
      </c>
      <c r="E4" s="1">
        <v>141055.54999999999</v>
      </c>
    </row>
    <row r="5" spans="1:5" x14ac:dyDescent="0.25">
      <c r="A5" s="7" t="s">
        <v>4</v>
      </c>
      <c r="E5" s="1">
        <v>33360.46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444513.31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-53815.22</v>
      </c>
    </row>
    <row r="11" spans="1:5" x14ac:dyDescent="0.25">
      <c r="A11" s="11" t="s">
        <v>67</v>
      </c>
      <c r="B11" s="21">
        <f>+B1</f>
        <v>44530</v>
      </c>
      <c r="C11" s="12"/>
      <c r="D11" s="12"/>
      <c r="E11" s="13">
        <f>SUM(E3:E10)</f>
        <v>3138838.3999999994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44501</v>
      </c>
      <c r="C15" s="4"/>
      <c r="D15" s="4"/>
      <c r="E15" s="15">
        <v>201830.06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7057137.7699999996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-4120129.43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44530</v>
      </c>
      <c r="C24" s="12"/>
      <c r="D24" s="12"/>
      <c r="E24" s="17">
        <f>+E15+E18+E21</f>
        <v>3138838.399999999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44530</v>
      </c>
      <c r="C29" s="4" t="s">
        <v>71</v>
      </c>
      <c r="D29" s="4"/>
      <c r="E29" s="15">
        <v>3409071.41</v>
      </c>
    </row>
    <row r="30" spans="1:5" x14ac:dyDescent="0.25">
      <c r="A30" s="7"/>
      <c r="B30" t="s">
        <v>93</v>
      </c>
      <c r="E30" s="16">
        <v>137715.01</v>
      </c>
    </row>
    <row r="31" spans="1:5" x14ac:dyDescent="0.25">
      <c r="A31" s="7"/>
      <c r="E31" s="16"/>
    </row>
    <row r="32" spans="1:5" x14ac:dyDescent="0.25">
      <c r="A32" s="7" t="s">
        <v>0</v>
      </c>
      <c r="B32" t="s">
        <v>23</v>
      </c>
      <c r="E32" s="16">
        <v>-189244.76</v>
      </c>
    </row>
    <row r="33" spans="1:5" x14ac:dyDescent="0.25">
      <c r="A33" s="7"/>
      <c r="B33" t="s">
        <v>24</v>
      </c>
      <c r="E33" s="16">
        <v>-219015.58</v>
      </c>
    </row>
    <row r="34" spans="1:5" x14ac:dyDescent="0.25">
      <c r="A34" s="7"/>
      <c r="E34" s="16"/>
    </row>
    <row r="35" spans="1:5" x14ac:dyDescent="0.25">
      <c r="A35" s="7" t="s">
        <v>66</v>
      </c>
      <c r="B35" s="18">
        <f>+B1</f>
        <v>44530</v>
      </c>
      <c r="E35" s="16">
        <f>SUM(E29:E34)</f>
        <v>3138526.08</v>
      </c>
    </row>
    <row r="36" spans="1:5" x14ac:dyDescent="0.25">
      <c r="A36" s="7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-312.3199999993667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5382C-E989-45C8-AD9C-F78AA6F1AD99}">
  <sheetPr>
    <pageSetUpPr fitToPage="1"/>
  </sheetPr>
  <dimension ref="A1:E37"/>
  <sheetViews>
    <sheetView topLeftCell="A7" workbookViewId="0">
      <selection activeCell="E33" sqref="E33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44561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2356492.4900000002</v>
      </c>
    </row>
    <row r="4" spans="1:5" x14ac:dyDescent="0.25">
      <c r="A4" s="7" t="s">
        <v>2</v>
      </c>
      <c r="E4" s="1">
        <v>-37735.89</v>
      </c>
    </row>
    <row r="5" spans="1:5" x14ac:dyDescent="0.25">
      <c r="A5" s="7" t="s">
        <v>4</v>
      </c>
      <c r="E5" s="1">
        <v>33502.120000000003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444513.31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-37637.919999999998</v>
      </c>
    </row>
    <row r="11" spans="1:5" x14ac:dyDescent="0.25">
      <c r="A11" s="11" t="s">
        <v>67</v>
      </c>
      <c r="B11" s="21">
        <f>+B1</f>
        <v>44561</v>
      </c>
      <c r="C11" s="12"/>
      <c r="D11" s="12"/>
      <c r="E11" s="13">
        <f>SUM(E3:E10)</f>
        <v>2966708.1200000006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44531</v>
      </c>
      <c r="C15" s="4"/>
      <c r="D15" s="4"/>
      <c r="E15" s="15">
        <v>3138838.4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1945445.62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-2117575.9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44561</v>
      </c>
      <c r="C24" s="12"/>
      <c r="D24" s="12"/>
      <c r="E24" s="17">
        <f>+E15+E18+E21</f>
        <v>2966708.1199999996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44561</v>
      </c>
      <c r="C29" s="4" t="s">
        <v>71</v>
      </c>
      <c r="D29" s="4"/>
      <c r="E29" s="15">
        <v>3106386.65</v>
      </c>
    </row>
    <row r="30" spans="1:5" x14ac:dyDescent="0.25">
      <c r="A30" s="7"/>
      <c r="B30" t="s">
        <v>93</v>
      </c>
      <c r="E30" s="16">
        <v>137715.01</v>
      </c>
    </row>
    <row r="31" spans="1:5" x14ac:dyDescent="0.25">
      <c r="A31" s="7"/>
      <c r="E31" s="16"/>
    </row>
    <row r="32" spans="1:5" x14ac:dyDescent="0.25">
      <c r="A32" s="7" t="s">
        <v>0</v>
      </c>
      <c r="B32" t="s">
        <v>23</v>
      </c>
      <c r="E32" s="16">
        <v>-20249.78</v>
      </c>
    </row>
    <row r="33" spans="1:5" x14ac:dyDescent="0.25">
      <c r="A33" s="7"/>
      <c r="B33" t="s">
        <v>24</v>
      </c>
      <c r="E33" s="16">
        <v>-257447.4</v>
      </c>
    </row>
    <row r="34" spans="1:5" x14ac:dyDescent="0.25">
      <c r="A34" s="7"/>
      <c r="E34" s="16"/>
    </row>
    <row r="35" spans="1:5" x14ac:dyDescent="0.25">
      <c r="A35" s="7" t="s">
        <v>66</v>
      </c>
      <c r="B35" s="18">
        <f>+B1</f>
        <v>44561</v>
      </c>
      <c r="E35" s="16">
        <f>SUM(E29:E34)</f>
        <v>2966404.4800000004</v>
      </c>
    </row>
    <row r="36" spans="1:5" x14ac:dyDescent="0.25">
      <c r="A36" s="7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-303.64000000013039</v>
      </c>
    </row>
  </sheetData>
  <pageMargins left="0.7" right="0.7" top="0.75" bottom="0.75" header="0.3" footer="0.3"/>
  <pageSetup scale="97" fitToHeight="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2908-A90B-499E-83FD-5DF65C3F73FC}">
  <dimension ref="A1:E37"/>
  <sheetViews>
    <sheetView topLeftCell="A13" workbookViewId="0">
      <selection activeCell="N30" sqref="N30"/>
    </sheetView>
  </sheetViews>
  <sheetFormatPr defaultRowHeight="15" x14ac:dyDescent="0.25"/>
  <cols>
    <col min="1" max="1" width="28.7109375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44592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2503459.5299999998</v>
      </c>
    </row>
    <row r="4" spans="1:5" x14ac:dyDescent="0.25">
      <c r="A4" s="7" t="s">
        <v>2</v>
      </c>
      <c r="E4" s="1">
        <v>-109137.42</v>
      </c>
    </row>
    <row r="5" spans="1:5" x14ac:dyDescent="0.25">
      <c r="A5" s="7" t="s">
        <v>4</v>
      </c>
      <c r="E5" s="1">
        <v>33557.370000000003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444513.31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-47630.86</v>
      </c>
    </row>
    <row r="11" spans="1:5" x14ac:dyDescent="0.25">
      <c r="A11" s="11" t="s">
        <v>67</v>
      </c>
      <c r="B11" s="21">
        <f>+B1</f>
        <v>44592</v>
      </c>
      <c r="C11" s="12"/>
      <c r="D11" s="12"/>
      <c r="E11" s="13">
        <f>SUM(E3:E10)</f>
        <v>3032335.9400000004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44562</v>
      </c>
      <c r="C15" s="4"/>
      <c r="D15" s="4"/>
      <c r="E15" s="15">
        <v>2966708.12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2034534.41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-1968906.59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44592</v>
      </c>
      <c r="C24" s="12"/>
      <c r="D24" s="12"/>
      <c r="E24" s="17">
        <f>+E15+E18+E21</f>
        <v>3032335.9400000004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44592</v>
      </c>
      <c r="C29" s="4" t="s">
        <v>71</v>
      </c>
      <c r="D29" s="4"/>
      <c r="E29" s="15">
        <v>3268503.15</v>
      </c>
    </row>
    <row r="30" spans="1:5" x14ac:dyDescent="0.25">
      <c r="A30" s="7"/>
      <c r="B30" t="s">
        <v>93</v>
      </c>
      <c r="E30" s="16">
        <v>137715.01</v>
      </c>
    </row>
    <row r="31" spans="1:5" x14ac:dyDescent="0.25">
      <c r="A31" s="7"/>
      <c r="E31" s="16"/>
    </row>
    <row r="32" spans="1:5" x14ac:dyDescent="0.25">
      <c r="A32" s="7" t="s">
        <v>0</v>
      </c>
      <c r="B32" t="s">
        <v>23</v>
      </c>
      <c r="E32" s="16">
        <v>-88516.85</v>
      </c>
    </row>
    <row r="33" spans="1:5" x14ac:dyDescent="0.25">
      <c r="A33" s="7"/>
      <c r="B33" t="s">
        <v>24</v>
      </c>
      <c r="E33" s="16">
        <v>-285674.93</v>
      </c>
    </row>
    <row r="34" spans="1:5" x14ac:dyDescent="0.25">
      <c r="A34" s="7"/>
      <c r="E34" s="16"/>
    </row>
    <row r="35" spans="1:5" x14ac:dyDescent="0.25">
      <c r="A35" s="7" t="s">
        <v>66</v>
      </c>
      <c r="B35" s="18">
        <f>+B1</f>
        <v>44592</v>
      </c>
      <c r="E35" s="16">
        <f>SUM(E29:E34)</f>
        <v>3032026.38</v>
      </c>
    </row>
    <row r="36" spans="1:5" x14ac:dyDescent="0.25">
      <c r="A36" s="7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-309.56000000052154</v>
      </c>
    </row>
  </sheetData>
  <pageMargins left="0.7" right="0.7" top="0.75" bottom="0.75" header="0.3" footer="0.3"/>
  <pageSetup fitToHeight="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62A9-433C-460A-8EE1-A5BDCCE15C52}">
  <dimension ref="A1:E37"/>
  <sheetViews>
    <sheetView workbookViewId="0">
      <selection activeCell="B30" sqref="B30:E30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44620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2274887.64</v>
      </c>
    </row>
    <row r="4" spans="1:5" x14ac:dyDescent="0.25">
      <c r="A4" s="7" t="s">
        <v>2</v>
      </c>
      <c r="E4" s="1">
        <v>-25779.05</v>
      </c>
    </row>
    <row r="5" spans="1:5" x14ac:dyDescent="0.25">
      <c r="A5" s="7" t="s">
        <v>4</v>
      </c>
      <c r="E5" s="1">
        <v>36056.120000000003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366831.78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-75912.570000000007</v>
      </c>
    </row>
    <row r="11" spans="1:5" x14ac:dyDescent="0.25">
      <c r="A11" s="11" t="s">
        <v>67</v>
      </c>
      <c r="B11" s="21">
        <f>+B1</f>
        <v>44620</v>
      </c>
      <c r="C11" s="12"/>
      <c r="D11" s="12"/>
      <c r="E11" s="13">
        <f>SUM(E3:E10)</f>
        <v>2783657.9300000011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44593</v>
      </c>
      <c r="C15" s="4"/>
      <c r="D15" s="4"/>
      <c r="E15" s="15">
        <v>3032335.94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2126480.7400000002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-2375158.75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44620</v>
      </c>
      <c r="C24" s="12"/>
      <c r="D24" s="12"/>
      <c r="E24" s="17">
        <f>+E15+E18+E21</f>
        <v>2783657.9299999997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44620</v>
      </c>
      <c r="C29" s="4" t="s">
        <v>71</v>
      </c>
      <c r="D29" s="4"/>
      <c r="E29" s="15">
        <v>2883547.69</v>
      </c>
    </row>
    <row r="30" spans="1:5" x14ac:dyDescent="0.25">
      <c r="A30" s="7"/>
      <c r="B30" t="s">
        <v>93</v>
      </c>
      <c r="E30" s="16">
        <v>137715.01</v>
      </c>
    </row>
    <row r="31" spans="1:5" x14ac:dyDescent="0.25">
      <c r="A31" s="7"/>
      <c r="E31" s="16"/>
    </row>
    <row r="32" spans="1:5" x14ac:dyDescent="0.25">
      <c r="A32" s="7" t="s">
        <v>0</v>
      </c>
      <c r="B32" t="s">
        <v>23</v>
      </c>
      <c r="E32" s="16">
        <v>-22191.09</v>
      </c>
    </row>
    <row r="33" spans="1:5" x14ac:dyDescent="0.25">
      <c r="A33" s="7"/>
      <c r="B33" t="s">
        <v>24</v>
      </c>
      <c r="E33" s="16">
        <v>-215081.82</v>
      </c>
    </row>
    <row r="34" spans="1:5" x14ac:dyDescent="0.25">
      <c r="A34" s="7"/>
      <c r="B34" t="s">
        <v>94</v>
      </c>
      <c r="E34" s="16">
        <v>-644.51</v>
      </c>
    </row>
    <row r="35" spans="1:5" x14ac:dyDescent="0.25">
      <c r="A35" s="7" t="s">
        <v>66</v>
      </c>
      <c r="B35" s="18">
        <f>+B1</f>
        <v>44620</v>
      </c>
      <c r="E35" s="16">
        <f>SUM(E29:E34)</f>
        <v>2783345.2800000007</v>
      </c>
    </row>
    <row r="36" spans="1:5" x14ac:dyDescent="0.25">
      <c r="A36" s="7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-312.65000000037253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9D6A-9E7C-4504-A1DF-42C3559E9742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22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44651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2003260.09</v>
      </c>
    </row>
    <row r="4" spans="1:5" x14ac:dyDescent="0.25">
      <c r="A4" s="7" t="s">
        <v>2</v>
      </c>
      <c r="E4" s="1">
        <v>-141912.44</v>
      </c>
    </row>
    <row r="5" spans="1:5" x14ac:dyDescent="0.25">
      <c r="A5" s="7" t="s">
        <v>4</v>
      </c>
      <c r="E5" s="1">
        <v>36346.839999999997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366831.78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-59326.92</v>
      </c>
    </row>
    <row r="11" spans="1:5" x14ac:dyDescent="0.25">
      <c r="A11" s="11" t="s">
        <v>67</v>
      </c>
      <c r="B11" s="21">
        <f>+B1</f>
        <v>44651</v>
      </c>
      <c r="C11" s="12"/>
      <c r="D11" s="12"/>
      <c r="E11" s="13">
        <f>SUM(E3:E10)</f>
        <v>2412773.3600000003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44621</v>
      </c>
      <c r="C15" s="4"/>
      <c r="D15" s="4"/>
      <c r="E15" s="15">
        <v>2783657.93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1847631.83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-2218516.4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44651</v>
      </c>
      <c r="C24" s="12"/>
      <c r="D24" s="12"/>
      <c r="E24" s="17">
        <f>+E15+E18+E21</f>
        <v>2412773.36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44651</v>
      </c>
      <c r="C29" s="4" t="s">
        <v>71</v>
      </c>
      <c r="D29" s="4"/>
      <c r="E29" s="15">
        <v>2557262.39</v>
      </c>
    </row>
    <row r="30" spans="1:5" x14ac:dyDescent="0.25">
      <c r="A30" s="7"/>
      <c r="B30" t="s">
        <v>93</v>
      </c>
      <c r="E30" s="16">
        <v>137715.01</v>
      </c>
    </row>
    <row r="31" spans="1:5" x14ac:dyDescent="0.25">
      <c r="A31" s="7"/>
      <c r="E31" s="16"/>
    </row>
    <row r="32" spans="1:5" x14ac:dyDescent="0.25">
      <c r="A32" s="7"/>
      <c r="B32" t="s">
        <v>95</v>
      </c>
      <c r="E32" s="16">
        <v>-641.41</v>
      </c>
    </row>
    <row r="33" spans="1:5" x14ac:dyDescent="0.25">
      <c r="A33" s="7" t="s">
        <v>0</v>
      </c>
      <c r="B33" t="s">
        <v>23</v>
      </c>
      <c r="E33" s="16">
        <v>-6001.2</v>
      </c>
    </row>
    <row r="34" spans="1:5" x14ac:dyDescent="0.25">
      <c r="A34" s="7"/>
      <c r="B34" t="s">
        <v>24</v>
      </c>
      <c r="E34" s="16">
        <v>-275756.40999999997</v>
      </c>
    </row>
    <row r="35" spans="1:5" x14ac:dyDescent="0.25">
      <c r="A35" s="7"/>
      <c r="E35" s="16"/>
    </row>
    <row r="36" spans="1:5" x14ac:dyDescent="0.25">
      <c r="A36" s="7" t="s">
        <v>66</v>
      </c>
      <c r="B36" s="18">
        <v>44651</v>
      </c>
      <c r="E36" s="16">
        <f>SUM(E29:E35)</f>
        <v>2412578.38</v>
      </c>
    </row>
    <row r="37" spans="1:5" x14ac:dyDescent="0.25">
      <c r="A37" s="7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-194.98000000044703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0B49-FA8A-46AD-A547-18086CC45F80}">
  <dimension ref="A1:E38"/>
  <sheetViews>
    <sheetView tabSelected="1" workbookViewId="0">
      <selection activeCell="E35" sqref="E35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44681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1978401.75</v>
      </c>
    </row>
    <row r="4" spans="1:5" x14ac:dyDescent="0.25">
      <c r="A4" s="7" t="s">
        <v>2</v>
      </c>
      <c r="E4" s="1">
        <v>-309111.36</v>
      </c>
    </row>
    <row r="5" spans="1:5" x14ac:dyDescent="0.25">
      <c r="A5" s="7" t="s">
        <v>4</v>
      </c>
      <c r="E5" s="1">
        <v>38735.47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-386973.27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-14215.29</v>
      </c>
    </row>
    <row r="11" spans="1:5" x14ac:dyDescent="0.25">
      <c r="A11" s="11" t="s">
        <v>67</v>
      </c>
      <c r="B11" s="21">
        <f>+B1</f>
        <v>44681</v>
      </c>
      <c r="C11" s="12"/>
      <c r="D11" s="12"/>
      <c r="E11" s="13">
        <f>SUM(E3:E10)</f>
        <v>1514411.31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44652</v>
      </c>
      <c r="C15" s="4"/>
      <c r="D15" s="4"/>
      <c r="E15" s="15">
        <v>2412773.36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3416158.69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-4314520.74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44681</v>
      </c>
      <c r="C24" s="12"/>
      <c r="D24" s="12"/>
      <c r="E24" s="17">
        <f>+E15+E18+E21</f>
        <v>1514411.3099999996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44681</v>
      </c>
      <c r="C29" s="4" t="s">
        <v>71</v>
      </c>
      <c r="D29" s="4"/>
      <c r="E29" s="15">
        <v>1736693.54</v>
      </c>
    </row>
    <row r="30" spans="1:5" x14ac:dyDescent="0.25">
      <c r="A30" s="7"/>
      <c r="B30" t="s">
        <v>93</v>
      </c>
      <c r="E30" s="16">
        <v>137715.01</v>
      </c>
    </row>
    <row r="31" spans="1:5" x14ac:dyDescent="0.25">
      <c r="A31" s="7"/>
      <c r="E31" s="16"/>
    </row>
    <row r="32" spans="1:5" x14ac:dyDescent="0.25">
      <c r="A32" s="7"/>
      <c r="E32" s="16"/>
    </row>
    <row r="33" spans="1:5" x14ac:dyDescent="0.25">
      <c r="A33" s="7" t="s">
        <v>0</v>
      </c>
      <c r="B33" t="s">
        <v>23</v>
      </c>
      <c r="E33" s="16">
        <v>-87939.6</v>
      </c>
    </row>
    <row r="34" spans="1:5" x14ac:dyDescent="0.25">
      <c r="A34" s="7"/>
      <c r="B34" t="s">
        <v>24</v>
      </c>
      <c r="E34" s="16">
        <v>-272280.71999999997</v>
      </c>
    </row>
    <row r="35" spans="1:5" x14ac:dyDescent="0.25">
      <c r="A35" s="7"/>
      <c r="E35" s="16"/>
    </row>
    <row r="36" spans="1:5" x14ac:dyDescent="0.25">
      <c r="A36" s="7" t="s">
        <v>66</v>
      </c>
      <c r="B36" s="18">
        <v>44681</v>
      </c>
      <c r="E36" s="16">
        <f>SUM(E29:E35)</f>
        <v>1514188.23</v>
      </c>
    </row>
    <row r="37" spans="1:5" x14ac:dyDescent="0.25">
      <c r="A37" s="7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-223.08000000007451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85</vt:i4>
      </vt:variant>
    </vt:vector>
  </HeadingPairs>
  <TitlesOfParts>
    <vt:vector size="85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jUNE 20</vt:lpstr>
      <vt:lpstr>jULY 20</vt:lpstr>
      <vt:lpstr>August 20</vt:lpstr>
      <vt:lpstr>Sept 20</vt:lpstr>
      <vt:lpstr>Oct 20</vt:lpstr>
      <vt:lpstr>Nov 20</vt:lpstr>
      <vt:lpstr>Dec 20</vt:lpstr>
      <vt:lpstr>Jan 21</vt:lpstr>
      <vt:lpstr>Feb 21</vt:lpstr>
      <vt:lpstr>March 21</vt:lpstr>
      <vt:lpstr>APRIL 21</vt:lpstr>
      <vt:lpstr>May 21</vt:lpstr>
      <vt:lpstr>jUNE 21</vt:lpstr>
      <vt:lpstr>July 21</vt:lpstr>
      <vt:lpstr>August 21</vt:lpstr>
      <vt:lpstr>SEPTEMBER 21</vt:lpstr>
      <vt:lpstr>OCTOBER 21</vt:lpstr>
      <vt:lpstr>NOVEMBER 21</vt:lpstr>
      <vt:lpstr>DECEMBER 21</vt:lpstr>
      <vt:lpstr>JAN 22</vt:lpstr>
      <vt:lpstr>Feb 22</vt:lpstr>
      <vt:lpstr>MARCH 22</vt:lpstr>
      <vt:lpstr>April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McIntosh, Dustie</cp:lastModifiedBy>
  <cp:lastPrinted>2022-02-07T15:44:55Z</cp:lastPrinted>
  <dcterms:created xsi:type="dcterms:W3CDTF">2015-01-09T14:42:12Z</dcterms:created>
  <dcterms:modified xsi:type="dcterms:W3CDTF">2022-05-13T20:16:11Z</dcterms:modified>
</cp:coreProperties>
</file>