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rUpP70R8x0V69KuENLwvc1fgJK7Mf_l9\Board Meetings\2022 Meetings\March 15th Board Meeting\"/>
    </mc:Choice>
  </mc:AlternateContent>
  <xr:revisionPtr revIDLastSave="0" documentId="8_{FFB42842-9A9E-4969-AA23-0BCCA4142E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I11" i="1"/>
  <c r="J11" i="1" s="1"/>
  <c r="F11" i="1"/>
  <c r="F22" i="1"/>
  <c r="F9" i="1" l="1"/>
  <c r="F10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<sst xmlns="http://schemas.openxmlformats.org/spreadsheetml/2006/main" count="39" uniqueCount="36">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</sst>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C12" sqref="C12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161463.47</v>
      </c>
      <c r="C8" s="9">
        <v>435464.47</v>
      </c>
      <c r="D8" s="9">
        <v>3203600.25</v>
      </c>
      <c r="E8" s="9">
        <v>8177528.4800000004</v>
      </c>
      <c r="F8" s="9">
        <f>E8-D8</f>
        <v>4973928.2300000004</v>
      </c>
      <c r="G8" s="10">
        <f>(B8+D8)/E8</f>
        <v>0.41150131463681555</v>
      </c>
      <c r="H8" s="9">
        <v>2894025.51</v>
      </c>
      <c r="I8" s="9">
        <f>D8-H8</f>
        <v>309574.74000000022</v>
      </c>
      <c r="J8" s="5">
        <f>+I8/H8</f>
        <v>0.10697028721077177</v>
      </c>
    </row>
    <row r="9" spans="1:10" ht="18.75" x14ac:dyDescent="0.3">
      <c r="A9" s="11" t="s">
        <v>20</v>
      </c>
      <c r="B9" s="12">
        <v>911.25</v>
      </c>
      <c r="C9" s="9">
        <v>46288.54</v>
      </c>
      <c r="D9" s="9">
        <v>343274.8</v>
      </c>
      <c r="E9" s="9">
        <v>843334.1</v>
      </c>
      <c r="F9" s="9">
        <f t="shared" ref="F9:F22" si="0">E9-D9</f>
        <v>500059.3</v>
      </c>
      <c r="G9" s="10">
        <f t="shared" ref="G9:G22" si="1">(B9+D9)/E9</f>
        <v>0.40812537996506959</v>
      </c>
      <c r="H9" s="9">
        <v>361908.35</v>
      </c>
      <c r="I9" s="9">
        <f t="shared" ref="I9:I22" si="2">D9-H9</f>
        <v>-18633.549999999988</v>
      </c>
      <c r="J9" s="5">
        <f t="shared" ref="J9:J15" si="3">+I9/H9</f>
        <v>-5.1486930323657878E-2</v>
      </c>
    </row>
    <row r="10" spans="1:10" ht="18.75" x14ac:dyDescent="0.3">
      <c r="A10" s="1" t="s">
        <v>21</v>
      </c>
      <c r="B10" s="9">
        <v>8229.06</v>
      </c>
      <c r="C10" s="9">
        <v>24467.98</v>
      </c>
      <c r="D10" s="9">
        <v>165445.35999999999</v>
      </c>
      <c r="E10" s="9">
        <v>466074.36</v>
      </c>
      <c r="F10" s="9">
        <f t="shared" si="0"/>
        <v>300629</v>
      </c>
      <c r="G10" s="10">
        <f t="shared" si="1"/>
        <v>0.37263242715175321</v>
      </c>
      <c r="H10" s="9">
        <v>158164.39000000001</v>
      </c>
      <c r="I10" s="9">
        <f t="shared" si="2"/>
        <v>7280.9699999999721</v>
      </c>
      <c r="J10" s="5">
        <f t="shared" si="3"/>
        <v>4.6034192652340843E-2</v>
      </c>
    </row>
    <row r="11" spans="1:10" ht="18.75" x14ac:dyDescent="0.3">
      <c r="A11" s="1" t="s">
        <v>22</v>
      </c>
      <c r="B11" s="9">
        <v>19348.599999999999</v>
      </c>
      <c r="C11" s="9">
        <v>10550.28</v>
      </c>
      <c r="D11" s="9">
        <v>593655.55000000005</v>
      </c>
      <c r="E11" s="9">
        <v>747672.74</v>
      </c>
      <c r="F11" s="9">
        <f t="shared" si="0"/>
        <v>154017.18999999994</v>
      </c>
      <c r="G11" s="10">
        <f t="shared" ref="G11" si="4">(B11+D11)/E11</f>
        <v>0.81988297446821456</v>
      </c>
      <c r="H11" s="9">
        <v>557162.86</v>
      </c>
      <c r="I11" s="9">
        <f t="shared" ref="I11" si="5">D11-H11</f>
        <v>36492.690000000061</v>
      </c>
      <c r="J11" s="5">
        <f t="shared" ref="J11" si="6">+I11/H11</f>
        <v>6.5497348477247863E-2</v>
      </c>
    </row>
    <row r="12" spans="1:10" ht="18.75" x14ac:dyDescent="0.3">
      <c r="A12" s="1" t="s">
        <v>23</v>
      </c>
      <c r="B12" s="9">
        <v>423.99</v>
      </c>
      <c r="C12" s="9">
        <v>68070.97</v>
      </c>
      <c r="D12" s="9">
        <v>538666.14</v>
      </c>
      <c r="E12" s="9">
        <v>1241455.3500000001</v>
      </c>
      <c r="F12" s="9">
        <f t="shared" si="0"/>
        <v>702789.21000000008</v>
      </c>
      <c r="G12" s="10">
        <f t="shared" si="1"/>
        <v>0.43424045012976098</v>
      </c>
      <c r="H12" s="9">
        <v>475096.53</v>
      </c>
      <c r="I12" s="9">
        <f t="shared" si="2"/>
        <v>63569.609999999986</v>
      </c>
      <c r="J12" s="5">
        <f t="shared" si="3"/>
        <v>0.13380356619316916</v>
      </c>
    </row>
    <row r="13" spans="1:10" ht="18.75" x14ac:dyDescent="0.3">
      <c r="A13" s="1" t="s">
        <v>24</v>
      </c>
      <c r="B13" s="9">
        <v>18480.259999999998</v>
      </c>
      <c r="C13" s="9">
        <v>39454.78</v>
      </c>
      <c r="D13" s="9">
        <v>350363.59</v>
      </c>
      <c r="E13" s="9">
        <v>785016.67</v>
      </c>
      <c r="F13" s="9">
        <f t="shared" si="0"/>
        <v>434653.08</v>
      </c>
      <c r="G13" s="10">
        <f t="shared" si="1"/>
        <v>0.46985479938916458</v>
      </c>
      <c r="H13" s="9">
        <v>334335.45</v>
      </c>
      <c r="I13" s="9">
        <f t="shared" si="2"/>
        <v>16028.140000000014</v>
      </c>
      <c r="J13" s="5">
        <f t="shared" si="3"/>
        <v>4.7940294695043593E-2</v>
      </c>
    </row>
    <row r="14" spans="1:10" ht="18.75" x14ac:dyDescent="0.3">
      <c r="A14" s="1" t="s">
        <v>25</v>
      </c>
      <c r="B14" s="9">
        <v>300367.64</v>
      </c>
      <c r="C14" s="9">
        <v>150532.42000000001</v>
      </c>
      <c r="D14" s="9">
        <v>1105936.3600000001</v>
      </c>
      <c r="E14" s="9">
        <v>1617719.49</v>
      </c>
      <c r="F14" s="9">
        <f t="shared" si="0"/>
        <v>511783.12999999989</v>
      </c>
      <c r="G14" s="10">
        <f t="shared" si="1"/>
        <v>0.86931263960972616</v>
      </c>
      <c r="H14" s="9">
        <v>880270.97</v>
      </c>
      <c r="I14" s="9">
        <f t="shared" si="2"/>
        <v>225665.39000000013</v>
      </c>
      <c r="J14" s="5">
        <f t="shared" si="3"/>
        <v>0.25635900500047176</v>
      </c>
    </row>
    <row r="15" spans="1:10" ht="18.75" x14ac:dyDescent="0.3">
      <c r="A15" s="1" t="s">
        <v>26</v>
      </c>
      <c r="B15" s="9">
        <v>44826.89</v>
      </c>
      <c r="C15" s="9">
        <v>93279.360000000001</v>
      </c>
      <c r="D15" s="9">
        <v>780989.8</v>
      </c>
      <c r="E15" s="9">
        <v>1518052.63</v>
      </c>
      <c r="F15" s="9">
        <f t="shared" si="0"/>
        <v>737062.82999999984</v>
      </c>
      <c r="G15" s="10">
        <f t="shared" si="1"/>
        <v>0.54399740409527175</v>
      </c>
      <c r="H15" s="9">
        <v>587147.04</v>
      </c>
      <c r="I15" s="9">
        <f t="shared" si="2"/>
        <v>193842.76</v>
      </c>
      <c r="J15" s="5">
        <f t="shared" si="3"/>
        <v>0.3301434679803546</v>
      </c>
    </row>
    <row r="16" spans="1:10" ht="18.75" x14ac:dyDescent="0.3">
      <c r="A16" s="1" t="s">
        <v>27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157719.45000000001</v>
      </c>
      <c r="D20" s="9">
        <v>167879.7</v>
      </c>
      <c r="E20" s="9">
        <v>196198.36</v>
      </c>
      <c r="F20" s="9">
        <f t="shared" si="0"/>
        <v>28318.659999999974</v>
      </c>
      <c r="G20" s="10">
        <f t="shared" si="1"/>
        <v>0.85566311563460584</v>
      </c>
      <c r="H20" s="9">
        <v>174325.12</v>
      </c>
      <c r="I20" s="9">
        <f t="shared" si="2"/>
        <v>-6445.4199999999837</v>
      </c>
      <c r="J20" s="5">
        <f t="shared" ref="J20" si="7">+I20/H20</f>
        <v>-3.697355837185131E-2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12575</v>
      </c>
      <c r="E21" s="9">
        <v>30789</v>
      </c>
      <c r="F21" s="9">
        <f t="shared" si="0"/>
        <v>18214</v>
      </c>
      <c r="G21" s="10">
        <v>0</v>
      </c>
      <c r="H21" s="9">
        <v>10088</v>
      </c>
      <c r="I21" s="9">
        <f t="shared" si="2"/>
        <v>2487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1796500.88</v>
      </c>
      <c r="F22" s="9">
        <f t="shared" si="0"/>
        <v>1796500.88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554051.16</v>
      </c>
      <c r="C24" s="13">
        <f>SUM(C8:C23)</f>
        <v>1025828.25</v>
      </c>
      <c r="D24" s="13">
        <f>SUM(D8:D23)</f>
        <v>7262386.5499999998</v>
      </c>
      <c r="E24" s="13">
        <f>SUM(E8:E23)</f>
        <v>17420342.059999999</v>
      </c>
      <c r="F24" s="13">
        <f>SUM(F8:F23)</f>
        <v>10157955.510000002</v>
      </c>
      <c r="G24" s="14">
        <f>(B24+D24)/E24</f>
        <v>0.44869599477887639</v>
      </c>
      <c r="H24" s="13">
        <f>SUM(H8:H23)</f>
        <v>6432524.2199999997</v>
      </c>
      <c r="I24" s="13">
        <f>SUM(I8:I23)</f>
        <v>829862.33000000054</v>
      </c>
      <c r="J24" s="5">
        <f t="shared" ref="J24" si="8">+I24/H24</f>
        <v>0.12901037005345323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McIntosh, Dustie</cp:lastModifiedBy>
  <cp:lastPrinted>2022-02-07T15:54:36Z</cp:lastPrinted>
  <dcterms:created xsi:type="dcterms:W3CDTF">2015-04-06T21:25:02Z</dcterms:created>
  <dcterms:modified xsi:type="dcterms:W3CDTF">2022-03-10T16:55:49Z</dcterms:modified>
</cp:coreProperties>
</file>