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cky.egan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F62" i="1"/>
  <c r="E62" i="1"/>
  <c r="D62" i="1"/>
  <c r="F58" i="1" l="1"/>
  <c r="E58" i="1"/>
  <c r="E57" i="1"/>
  <c r="F57" i="1" l="1"/>
  <c r="E29" i="1"/>
  <c r="D29" i="1"/>
  <c r="D31" i="1"/>
  <c r="E31" i="1" l="1"/>
  <c r="D10" i="1"/>
  <c r="E10" i="1" s="1"/>
  <c r="D9" i="1"/>
  <c r="D12" i="1" s="1"/>
  <c r="F29" i="1" l="1"/>
  <c r="F31" i="1" s="1"/>
  <c r="E9" i="1"/>
  <c r="E12" i="1" s="1"/>
  <c r="F10" i="1"/>
  <c r="F9" i="1"/>
  <c r="F12" i="1" l="1"/>
</calcChain>
</file>

<file path=xl/sharedStrings.xml><?xml version="1.0" encoding="utf-8"?>
<sst xmlns="http://schemas.openxmlformats.org/spreadsheetml/2006/main" count="59" uniqueCount="28">
  <si>
    <t>For FY22</t>
  </si>
  <si>
    <t>Category</t>
  </si>
  <si>
    <t>Funding source</t>
  </si>
  <si>
    <t>Date</t>
  </si>
  <si>
    <t>October 2021</t>
  </si>
  <si>
    <t>I/A's</t>
  </si>
  <si>
    <t>General fund</t>
  </si>
  <si>
    <t>Grants</t>
  </si>
  <si>
    <t>Salary</t>
  </si>
  <si>
    <t>Fringes</t>
  </si>
  <si>
    <t>Total</t>
  </si>
  <si>
    <t>Raise analysis spreadsheet</t>
  </si>
  <si>
    <t>NOTE:  this will be a recurring expense each year.  The dollar amount will change</t>
  </si>
  <si>
    <t>Snapshot of staff as of 10/11/21</t>
  </si>
  <si>
    <t>each year due to staff will move up a step on the salary schedule.  Also, the staff</t>
  </si>
  <si>
    <t>might be different compared to data pulled on 10/11/21.</t>
  </si>
  <si>
    <t>Snapshot of staff as of 11/3/21</t>
  </si>
  <si>
    <t>November 2021</t>
  </si>
  <si>
    <t>Transportation</t>
  </si>
  <si>
    <t>might be different compared to data pulled on 11/3/21.</t>
  </si>
  <si>
    <t>Snapshot of staff as of 1/18/22</t>
  </si>
  <si>
    <t>might be different compared to data pulled on 1/18/22.</t>
  </si>
  <si>
    <t>January</t>
  </si>
  <si>
    <t>Custodians</t>
  </si>
  <si>
    <t>Maintenance</t>
  </si>
  <si>
    <t>Other employees whose</t>
  </si>
  <si>
    <t>position category</t>
  </si>
  <si>
    <t>didn't start $13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</si>
</sst>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17" fontId="0" fillId="0" borderId="0" xfId="0" quotePrefix="1" applyNumberFormat="1"/>
    <xf numFmtId="43" fontId="0" fillId="0" borderId="0" xfId="1" applyFont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7"/>
  <sheetViews>
    <sheetView tabSelected="1" topLeftCell="A37" zoomScaleNormal="100" workbookViewId="0">
      <selection activeCell="D56" sqref="D56"/>
    </sheetView>
  </sheetViews>
  <sheetFormatPr defaultRowHeight="15" x14ac:dyDescent="0.25"/>
  <cols>
    <col min="1" max="1" width="16.140625" customWidth="1"/>
    <col min="2" max="2" width="23.28515625" customWidth="1"/>
    <col min="3" max="4" width="14.5703125" customWidth="1"/>
    <col min="5" max="5" width="10.5703125" bestFit="1" customWidth="1"/>
    <col min="6" max="6" width="13.140625" customWidth="1"/>
  </cols>
  <sheetData>
    <row r="1" spans="1:6 16384:16384" x14ac:dyDescent="0.25">
      <c r="A1" t="s">
        <v>11</v>
      </c>
    </row>
    <row r="2" spans="1:6 16384:16384" x14ac:dyDescent="0.25">
      <c r="A2" t="s">
        <v>0</v>
      </c>
    </row>
    <row r="3" spans="1:6 16384:16384" x14ac:dyDescent="0.25">
      <c r="A3" t="s">
        <v>13</v>
      </c>
    </row>
    <row r="7" spans="1:6 16384:16384" x14ac:dyDescent="0.25">
      <c r="A7" s="1" t="s">
        <v>3</v>
      </c>
      <c r="B7" s="1" t="s">
        <v>1</v>
      </c>
      <c r="C7" s="1" t="s">
        <v>2</v>
      </c>
      <c r="D7" s="1" t="s">
        <v>8</v>
      </c>
      <c r="E7" s="1" t="s">
        <v>9</v>
      </c>
      <c r="F7" s="1" t="s">
        <v>10</v>
      </c>
    </row>
    <row r="9" spans="1:6 16384:16384" x14ac:dyDescent="0.25">
      <c r="A9" s="2" t="s">
        <v>4</v>
      </c>
      <c r="B9" t="s">
        <v>5</v>
      </c>
      <c r="C9" t="s">
        <v>6</v>
      </c>
      <c r="D9" s="3">
        <f>78100+700</f>
        <v>78800</v>
      </c>
      <c r="E9" s="3">
        <f>104824+940-D9</f>
        <v>26964</v>
      </c>
      <c r="F9" s="3">
        <f>D9+E9</f>
        <v>105764</v>
      </c>
    </row>
    <row r="10" spans="1:6 16384:16384" x14ac:dyDescent="0.25">
      <c r="A10" s="2" t="s">
        <v>4</v>
      </c>
      <c r="B10" t="s">
        <v>5</v>
      </c>
      <c r="C10" t="s">
        <v>7</v>
      </c>
      <c r="D10" s="3">
        <f>6000+11200</f>
        <v>17200</v>
      </c>
      <c r="E10" s="3">
        <f>8053+15033-D10</f>
        <v>5886</v>
      </c>
      <c r="F10" s="3">
        <f>D10+E10</f>
        <v>23086</v>
      </c>
    </row>
    <row r="12" spans="1:6 16384:16384" x14ac:dyDescent="0.25">
      <c r="A12" t="s">
        <v>10</v>
      </c>
      <c r="D12" s="4">
        <f>D9+D10</f>
        <v>96000</v>
      </c>
      <c r="E12" s="4">
        <f>E9+E10</f>
        <v>32850</v>
      </c>
      <c r="F12" s="4">
        <f>F9+F10</f>
        <v>128850</v>
      </c>
      <c r="XFD12" s="4"/>
    </row>
    <row r="15" spans="1:6 16384:16384" x14ac:dyDescent="0.25">
      <c r="A15" t="s">
        <v>12</v>
      </c>
    </row>
    <row r="16" spans="1:6 16384:16384" x14ac:dyDescent="0.25">
      <c r="A16" t="s">
        <v>14</v>
      </c>
    </row>
    <row r="17" spans="1:6" x14ac:dyDescent="0.25">
      <c r="A17" t="s">
        <v>15</v>
      </c>
    </row>
    <row r="21" spans="1:6" x14ac:dyDescent="0.25">
      <c r="A21" t="s">
        <v>11</v>
      </c>
    </row>
    <row r="22" spans="1:6" x14ac:dyDescent="0.25">
      <c r="A22" t="s">
        <v>0</v>
      </c>
    </row>
    <row r="23" spans="1:6" x14ac:dyDescent="0.25">
      <c r="A23" t="s">
        <v>16</v>
      </c>
    </row>
    <row r="27" spans="1:6" x14ac:dyDescent="0.25">
      <c r="A27" s="1" t="s">
        <v>3</v>
      </c>
      <c r="B27" s="1" t="s">
        <v>1</v>
      </c>
      <c r="C27" s="1" t="s">
        <v>2</v>
      </c>
      <c r="D27" s="1" t="s">
        <v>8</v>
      </c>
      <c r="E27" s="1" t="s">
        <v>9</v>
      </c>
      <c r="F27" s="1" t="s">
        <v>10</v>
      </c>
    </row>
    <row r="29" spans="1:6" x14ac:dyDescent="0.25">
      <c r="A29" s="2" t="s">
        <v>17</v>
      </c>
      <c r="B29" t="s">
        <v>18</v>
      </c>
      <c r="C29" t="s">
        <v>6</v>
      </c>
      <c r="D29" s="3">
        <f>59390</f>
        <v>59390</v>
      </c>
      <c r="E29" s="3">
        <f>3498+818+16006</f>
        <v>20322</v>
      </c>
      <c r="F29" s="3">
        <f>D29+E29</f>
        <v>79712</v>
      </c>
    </row>
    <row r="31" spans="1:6" x14ac:dyDescent="0.25">
      <c r="A31" t="s">
        <v>10</v>
      </c>
      <c r="D31" s="4">
        <f>D29</f>
        <v>59390</v>
      </c>
      <c r="E31" s="4">
        <f>E29</f>
        <v>20322</v>
      </c>
      <c r="F31" s="4">
        <f>F29</f>
        <v>79712</v>
      </c>
    </row>
    <row r="34" spans="1:1" x14ac:dyDescent="0.25">
      <c r="A34" t="s">
        <v>12</v>
      </c>
    </row>
    <row r="35" spans="1:1" x14ac:dyDescent="0.25">
      <c r="A35" t="s">
        <v>14</v>
      </c>
    </row>
    <row r="36" spans="1:1" x14ac:dyDescent="0.25">
      <c r="A36" t="s">
        <v>19</v>
      </c>
    </row>
    <row r="48" spans="1:1" x14ac:dyDescent="0.25">
      <c r="A48" t="s">
        <v>11</v>
      </c>
    </row>
    <row r="49" spans="1:6" x14ac:dyDescent="0.25">
      <c r="A49" t="s">
        <v>0</v>
      </c>
    </row>
    <row r="50" spans="1:6" x14ac:dyDescent="0.25">
      <c r="A50" t="s">
        <v>20</v>
      </c>
    </row>
    <row r="55" spans="1:6" x14ac:dyDescent="0.25">
      <c r="A55" s="1" t="s">
        <v>3</v>
      </c>
      <c r="B55" s="1" t="s">
        <v>1</v>
      </c>
      <c r="C55" s="1" t="s">
        <v>2</v>
      </c>
      <c r="D55" s="1" t="s">
        <v>8</v>
      </c>
      <c r="E55" s="1" t="s">
        <v>9</v>
      </c>
      <c r="F55" s="1" t="s">
        <v>10</v>
      </c>
    </row>
    <row r="57" spans="1:6" x14ac:dyDescent="0.25">
      <c r="A57" s="2" t="s">
        <v>22</v>
      </c>
      <c r="B57" t="s">
        <v>23</v>
      </c>
      <c r="C57" t="s">
        <v>6</v>
      </c>
      <c r="D57" s="3">
        <v>103133</v>
      </c>
      <c r="E57" s="3">
        <f>6075+1421+27794-1</f>
        <v>35289</v>
      </c>
      <c r="F57" s="3">
        <f>D57+E57</f>
        <v>138422</v>
      </c>
    </row>
    <row r="58" spans="1:6" x14ac:dyDescent="0.25">
      <c r="A58" s="2" t="s">
        <v>22</v>
      </c>
      <c r="B58" t="s">
        <v>24</v>
      </c>
      <c r="C58" t="s">
        <v>6</v>
      </c>
      <c r="D58" s="3">
        <v>19496</v>
      </c>
      <c r="E58" s="3">
        <f>1148+269+5254</f>
        <v>6671</v>
      </c>
      <c r="F58" s="3">
        <f>D58+E58</f>
        <v>26167</v>
      </c>
    </row>
    <row r="59" spans="1:6" x14ac:dyDescent="0.25">
      <c r="A59" s="2" t="s">
        <v>22</v>
      </c>
      <c r="B59" t="s">
        <v>25</v>
      </c>
      <c r="C59" t="s">
        <v>6</v>
      </c>
      <c r="D59" s="3">
        <v>1511</v>
      </c>
      <c r="E59" s="3">
        <f>89+21+408</f>
        <v>518</v>
      </c>
      <c r="F59" s="3">
        <f>D59+E59</f>
        <v>2029</v>
      </c>
    </row>
    <row r="60" spans="1:6" x14ac:dyDescent="0.25">
      <c r="A60" s="2"/>
      <c r="B60" t="s">
        <v>26</v>
      </c>
    </row>
    <row r="61" spans="1:6" x14ac:dyDescent="0.25">
      <c r="A61" s="2"/>
      <c r="B61" t="s">
        <v>27</v>
      </c>
    </row>
    <row r="62" spans="1:6" x14ac:dyDescent="0.25">
      <c r="A62" t="s">
        <v>10</v>
      </c>
      <c r="D62" s="4">
        <f>D57+D58+D59</f>
        <v>124140</v>
      </c>
      <c r="E62" s="4">
        <f>E57+E58+E59</f>
        <v>42478</v>
      </c>
      <c r="F62" s="4">
        <f>F57+F58+F59</f>
        <v>166618</v>
      </c>
    </row>
    <row r="65" spans="1:1" x14ac:dyDescent="0.25">
      <c r="A65" t="s">
        <v>12</v>
      </c>
    </row>
    <row r="66" spans="1:1" x14ac:dyDescent="0.25">
      <c r="A66" t="s">
        <v>14</v>
      </c>
    </row>
    <row r="67" spans="1:1" x14ac:dyDescent="0.25">
      <c r="A67" t="s">
        <v>21</v>
      </c>
    </row>
  </sheetData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Egan, Becky - Secretary, Central Office</cp:lastModifiedBy>
  <cp:lastPrinted>2022-01-18T20:15:35Z</cp:lastPrinted>
  <dcterms:created xsi:type="dcterms:W3CDTF">2021-10-12T19:19:16Z</dcterms:created>
  <dcterms:modified xsi:type="dcterms:W3CDTF">2022-01-18T20:21:40Z</dcterms:modified>
</cp:coreProperties>
</file>