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mble\Desktop\kelley.gamble@gallatin.kyschools.us\Desktop\Monthly Financials\"/>
    </mc:Choice>
  </mc:AlternateContent>
  <xr:revisionPtr revIDLastSave="0" documentId="8_{69999905-1A67-445F-AA6F-06173C2EC599}" xr6:coauthVersionLast="45" xr6:coauthVersionMax="45" xr10:uidLastSave="{00000000-0000-0000-0000-000000000000}"/>
  <bookViews>
    <workbookView xWindow="2850" yWindow="2850" windowWidth="25155" windowHeight="13860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7" i="2"/>
  <c r="C41" i="2"/>
  <c r="H8" i="2"/>
  <c r="H7" i="2"/>
  <c r="F8" i="2"/>
  <c r="B41" i="2" l="1"/>
  <c r="H24" i="2" l="1"/>
  <c r="F10" i="2" l="1"/>
  <c r="H10" i="2"/>
  <c r="G41" i="2" l="1"/>
  <c r="D41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F25" i="2"/>
  <c r="H23" i="2"/>
  <c r="F23" i="2"/>
  <c r="H22" i="2"/>
  <c r="H21" i="2"/>
  <c r="H20" i="2"/>
  <c r="H19" i="2"/>
  <c r="H18" i="2"/>
  <c r="H17" i="2"/>
  <c r="F17" i="2"/>
  <c r="H16" i="2"/>
  <c r="F16" i="2"/>
  <c r="H15" i="2"/>
  <c r="H14" i="2"/>
  <c r="H13" i="2"/>
  <c r="F13" i="2"/>
  <c r="H12" i="2"/>
  <c r="F12" i="2"/>
  <c r="H11" i="2"/>
  <c r="F11" i="2"/>
  <c r="H9" i="2"/>
  <c r="F9" i="2"/>
  <c r="F7" i="2"/>
  <c r="E41" i="2" l="1"/>
  <c r="H41" i="2"/>
  <c r="F41" i="2"/>
</calcChain>
</file>

<file path=xl/sharedStrings.xml><?xml version="1.0" encoding="utf-8"?>
<sst xmlns="http://schemas.openxmlformats.org/spreadsheetml/2006/main" count="54" uniqueCount="50">
  <si>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</si>
  <si>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</si>
  <si>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</si>
  <si>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</si>
  <si>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</si>
  <si>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</si>
  <si>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</si>
  <si>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</si>
  <si>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</si>
  <si>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</si>
  <si>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</si>
  <si>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</si>
  <si>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</si>
  <si>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</si>
  <si>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</si>
  <si>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</si>
  <si>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</si>
  <si>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</si>
  <si>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</si>
  <si>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</si>
  <si>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</si>
  <si>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</si>
  <si>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</si>
  <si>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</si>
  <si>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</si>
  <si>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</si>
  <si>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</si>
  <si>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</si>
  <si>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</si>
  <si>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</si>
  <si>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</si>
  <si>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</si>
  <si>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</si>
  <si>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</si>
  <si>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</si>
  <si>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</si>
  <si>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</si>
  <si>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</si>
  <si>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</si>
  <si>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</si>
  <si>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</si>
  <si>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</si>
  <si>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</si>
  <si>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</si>
  <si>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</si>
  <si>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</si>
  <si>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</si>
  <si>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</si>
  <si>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/>
  </si>
  <si>
    <t>FUND 1 FINANCIAL REPORT -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</si>
</sst>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  <xf numFmtId="0" fontId="4" fillId="0" borderId="0" xfId="0" quotePrefix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D3" sqref="D3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49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13" t="s">
        <v>48</v>
      </c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/>
      <c r="C7" s="12">
        <v>1328922.22</v>
      </c>
      <c r="D7" s="7">
        <v>1328922.22</v>
      </c>
      <c r="E7" s="7">
        <f>D7-C7</f>
        <v>0</v>
      </c>
      <c r="F7" s="8">
        <f>C8/D7</f>
        <v>1.8480739527404395</v>
      </c>
      <c r="G7" s="7">
        <v>1148842.3700000001</v>
      </c>
      <c r="H7" s="7">
        <f t="shared" ref="H7:H8" si="0">C7-G7</f>
        <v>180079.84999999986</v>
      </c>
    </row>
    <row r="8" spans="1:8" x14ac:dyDescent="0.35">
      <c r="A8" s="9" t="s">
        <v>16</v>
      </c>
      <c r="B8" s="7">
        <v>175558.98</v>
      </c>
      <c r="C8" s="7">
        <v>2455946.54</v>
      </c>
      <c r="D8" s="7">
        <v>2914583.7</v>
      </c>
      <c r="E8" s="7">
        <f t="shared" ref="E8:E39" si="1">D8-C8</f>
        <v>458637.16000000015</v>
      </c>
      <c r="F8" s="8">
        <f>C9/D8</f>
        <v>1.2834553353194144E-2</v>
      </c>
      <c r="G8" s="7">
        <v>1776217.53</v>
      </c>
      <c r="H8" s="7">
        <f t="shared" si="0"/>
        <v>679729.01</v>
      </c>
    </row>
    <row r="9" spans="1:8" x14ac:dyDescent="0.35">
      <c r="A9" s="1" t="s">
        <v>17</v>
      </c>
      <c r="B9" s="7">
        <v>543.41999999999996</v>
      </c>
      <c r="C9" s="7">
        <v>37407.379999999997</v>
      </c>
      <c r="D9" s="7">
        <v>65600</v>
      </c>
      <c r="E9" s="7">
        <f t="shared" si="1"/>
        <v>28192.620000000003</v>
      </c>
      <c r="F9" s="8">
        <f t="shared" ref="F9:F25" si="2">C9/D9</f>
        <v>0.57023445121951211</v>
      </c>
      <c r="G9" s="7">
        <v>40592.35</v>
      </c>
      <c r="H9" s="7">
        <f t="shared" ref="H9:H39" si="3">C9-G9</f>
        <v>-3184.9700000000012</v>
      </c>
    </row>
    <row r="10" spans="1:8" x14ac:dyDescent="0.35">
      <c r="A10" s="1" t="s">
        <v>47</v>
      </c>
      <c r="B10" s="7"/>
      <c r="C10" s="7">
        <v>0</v>
      </c>
      <c r="D10" s="7">
        <v>314431.32</v>
      </c>
      <c r="E10" s="7">
        <f t="shared" si="1"/>
        <v>314431.32</v>
      </c>
      <c r="F10" s="8">
        <f t="shared" ref="F10" si="4">C10/D10</f>
        <v>0</v>
      </c>
      <c r="G10" s="7">
        <v>14653.84</v>
      </c>
      <c r="H10" s="7">
        <f t="shared" ref="H10" si="5">C10-G10</f>
        <v>-14653.84</v>
      </c>
    </row>
    <row r="11" spans="1:8" x14ac:dyDescent="0.35">
      <c r="A11" s="1" t="s">
        <v>18</v>
      </c>
      <c r="B11" s="7">
        <v>23199.32</v>
      </c>
      <c r="C11" s="7">
        <v>149012.76999999999</v>
      </c>
      <c r="D11" s="7">
        <v>421200</v>
      </c>
      <c r="E11" s="7">
        <f t="shared" si="1"/>
        <v>272187.23</v>
      </c>
      <c r="F11" s="8">
        <f t="shared" si="2"/>
        <v>0.35378150522317187</v>
      </c>
      <c r="G11" s="7">
        <v>135932.10999999999</v>
      </c>
      <c r="H11" s="7">
        <f t="shared" si="3"/>
        <v>13080.660000000003</v>
      </c>
    </row>
    <row r="12" spans="1:8" x14ac:dyDescent="0.35">
      <c r="A12" s="1" t="s">
        <v>19</v>
      </c>
      <c r="B12" s="7">
        <v>138522.43</v>
      </c>
      <c r="C12" s="7">
        <v>666004.34</v>
      </c>
      <c r="D12" s="7">
        <v>1384000</v>
      </c>
      <c r="E12" s="7">
        <f t="shared" si="1"/>
        <v>717995.66</v>
      </c>
      <c r="F12" s="8">
        <f t="shared" si="2"/>
        <v>0.4812170086705202</v>
      </c>
      <c r="G12" s="7">
        <v>543374.77</v>
      </c>
      <c r="H12" s="7">
        <f t="shared" si="3"/>
        <v>122629.56999999995</v>
      </c>
    </row>
    <row r="13" spans="1:8" x14ac:dyDescent="0.35">
      <c r="A13" s="1" t="s">
        <v>20</v>
      </c>
      <c r="B13" s="7">
        <v>0</v>
      </c>
      <c r="C13" s="7">
        <v>2210.92</v>
      </c>
      <c r="D13" s="7">
        <v>194800</v>
      </c>
      <c r="E13" s="7">
        <f t="shared" si="1"/>
        <v>192589.08</v>
      </c>
      <c r="F13" s="8">
        <f t="shared" si="2"/>
        <v>1.1349691991786448E-2</v>
      </c>
      <c r="G13" s="7">
        <v>5467.12</v>
      </c>
      <c r="H13" s="7">
        <f t="shared" si="3"/>
        <v>-3256.2</v>
      </c>
    </row>
    <row r="14" spans="1:8" x14ac:dyDescent="0.35">
      <c r="A14" s="1" t="s">
        <v>21</v>
      </c>
      <c r="B14" s="7">
        <v>0</v>
      </c>
      <c r="C14" s="7">
        <v>53129.21</v>
      </c>
      <c r="D14" s="7">
        <v>48922</v>
      </c>
      <c r="E14" s="7">
        <f t="shared" si="1"/>
        <v>-4207.2099999999991</v>
      </c>
      <c r="F14" s="8">
        <v>0</v>
      </c>
      <c r="G14" s="7">
        <v>48922.23</v>
      </c>
      <c r="H14" s="7">
        <f t="shared" si="3"/>
        <v>4206.9799999999959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>
        <v>0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749.23</v>
      </c>
      <c r="C16" s="7">
        <v>2664.79</v>
      </c>
      <c r="D16" s="7">
        <v>5125.5</v>
      </c>
      <c r="E16" s="7">
        <f t="shared" si="1"/>
        <v>2460.71</v>
      </c>
      <c r="F16" s="8">
        <f t="shared" si="2"/>
        <v>0.51990830162910939</v>
      </c>
      <c r="G16" s="7">
        <v>2635.13</v>
      </c>
      <c r="H16" s="7">
        <f t="shared" si="3"/>
        <v>29.659999999999854</v>
      </c>
    </row>
    <row r="17" spans="1:8" x14ac:dyDescent="0.35">
      <c r="A17" s="1" t="s">
        <v>24</v>
      </c>
      <c r="B17" s="7">
        <v>0</v>
      </c>
      <c r="C17" s="7">
        <v>13907.78</v>
      </c>
      <c r="D17" s="7">
        <v>13400</v>
      </c>
      <c r="E17" s="7">
        <f t="shared" si="1"/>
        <v>-507.78000000000065</v>
      </c>
      <c r="F17" s="8">
        <f t="shared" si="2"/>
        <v>1.0378940298507464</v>
      </c>
      <c r="G17" s="7">
        <v>13160</v>
      </c>
      <c r="H17" s="7">
        <f t="shared" si="3"/>
        <v>747.78000000000065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>
        <v>0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>
        <v>0</v>
      </c>
      <c r="C19" s="7">
        <v>4820.1099999999997</v>
      </c>
      <c r="D19" s="7">
        <v>0</v>
      </c>
      <c r="E19" s="7">
        <f t="shared" si="1"/>
        <v>-4820.1099999999997</v>
      </c>
      <c r="F19" s="8">
        <v>0</v>
      </c>
      <c r="G19" s="7">
        <v>0</v>
      </c>
      <c r="H19" s="7">
        <f t="shared" si="3"/>
        <v>4820.1099999999997</v>
      </c>
    </row>
    <row r="20" spans="1:8" x14ac:dyDescent="0.35">
      <c r="A20" s="1" t="s">
        <v>27</v>
      </c>
      <c r="B20" s="7">
        <v>0</v>
      </c>
      <c r="C20" s="7">
        <v>-1064.08</v>
      </c>
      <c r="D20" s="7">
        <v>6946.64</v>
      </c>
      <c r="E20" s="7">
        <f t="shared" si="1"/>
        <v>8010.72</v>
      </c>
      <c r="F20" s="8">
        <v>0</v>
      </c>
      <c r="G20" s="7">
        <v>293.3</v>
      </c>
      <c r="H20" s="7">
        <f t="shared" si="3"/>
        <v>-1357.3799999999999</v>
      </c>
    </row>
    <row r="21" spans="1:8" x14ac:dyDescent="0.35">
      <c r="A21" s="1" t="s">
        <v>28</v>
      </c>
      <c r="B21" s="7">
        <v>0</v>
      </c>
      <c r="C21" s="7">
        <v>0</v>
      </c>
      <c r="D21" s="7">
        <v>9292.2000000000007</v>
      </c>
      <c r="E21" s="7">
        <f t="shared" si="1"/>
        <v>9292.2000000000007</v>
      </c>
      <c r="F21" s="8">
        <v>0</v>
      </c>
      <c r="G21" s="7">
        <v>9250.6200000000008</v>
      </c>
      <c r="H21" s="7">
        <f t="shared" si="3"/>
        <v>-9250.6200000000008</v>
      </c>
    </row>
    <row r="22" spans="1:8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1"/>
        <v>0</v>
      </c>
      <c r="F22" s="8">
        <v>0</v>
      </c>
      <c r="G22" s="7">
        <v>0</v>
      </c>
      <c r="H22" s="7">
        <f t="shared" si="3"/>
        <v>0</v>
      </c>
    </row>
    <row r="23" spans="1:8" x14ac:dyDescent="0.35">
      <c r="A23" s="1" t="s">
        <v>30</v>
      </c>
      <c r="B23" s="7">
        <v>472235</v>
      </c>
      <c r="C23" s="7">
        <v>2810616</v>
      </c>
      <c r="D23" s="7">
        <v>5667638</v>
      </c>
      <c r="E23" s="7">
        <f t="shared" si="1"/>
        <v>2857022</v>
      </c>
      <c r="F23" s="8">
        <f t="shared" si="2"/>
        <v>0.4959060546915664</v>
      </c>
      <c r="G23" s="7">
        <v>2715293</v>
      </c>
      <c r="H23" s="7">
        <f t="shared" si="3"/>
        <v>95323</v>
      </c>
    </row>
    <row r="24" spans="1:8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/>
      <c r="G24" s="7">
        <v>0</v>
      </c>
      <c r="H24" s="7">
        <f t="shared" si="3"/>
        <v>0</v>
      </c>
    </row>
    <row r="25" spans="1:8" x14ac:dyDescent="0.35">
      <c r="A25" s="1" t="s">
        <v>31</v>
      </c>
      <c r="B25" s="7">
        <v>0</v>
      </c>
      <c r="C25" s="7">
        <v>0</v>
      </c>
      <c r="D25" s="7">
        <v>18453</v>
      </c>
      <c r="E25" s="7">
        <f t="shared" si="1"/>
        <v>18453</v>
      </c>
      <c r="F25" s="8">
        <f t="shared" si="2"/>
        <v>0</v>
      </c>
      <c r="G25" s="7">
        <v>0</v>
      </c>
      <c r="H25" s="7">
        <f t="shared" si="3"/>
        <v>0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>
        <v>0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>
        <v>0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1"/>
        <v>0</v>
      </c>
      <c r="F28" s="8">
        <v>0</v>
      </c>
      <c r="G28" s="7">
        <v>0</v>
      </c>
      <c r="H28" s="7">
        <f t="shared" si="3"/>
        <v>0</v>
      </c>
    </row>
    <row r="29" spans="1:8" x14ac:dyDescent="0.35">
      <c r="A29" s="1" t="s">
        <v>35</v>
      </c>
      <c r="B29" s="7">
        <v>0</v>
      </c>
      <c r="C29" s="7">
        <v>0</v>
      </c>
      <c r="D29" s="7">
        <v>7249</v>
      </c>
      <c r="E29" s="7">
        <f t="shared" si="1"/>
        <v>7249</v>
      </c>
      <c r="F29" s="8">
        <v>0</v>
      </c>
      <c r="G29" s="7">
        <v>0</v>
      </c>
      <c r="H29" s="7">
        <f t="shared" si="3"/>
        <v>0</v>
      </c>
    </row>
    <row r="30" spans="1:8" x14ac:dyDescent="0.35">
      <c r="A30" s="1" t="s">
        <v>36</v>
      </c>
      <c r="B30" s="7">
        <v>2474.2399999999998</v>
      </c>
      <c r="C30" s="7">
        <v>14807.71</v>
      </c>
      <c r="D30" s="7">
        <v>29971.68</v>
      </c>
      <c r="E30" s="7">
        <f t="shared" si="1"/>
        <v>15163.970000000001</v>
      </c>
      <c r="F30" s="8">
        <v>0</v>
      </c>
      <c r="G30" s="7">
        <v>14677.2</v>
      </c>
      <c r="H30" s="7">
        <f t="shared" si="3"/>
        <v>130.5099999999984</v>
      </c>
    </row>
    <row r="31" spans="1:8" x14ac:dyDescent="0.35">
      <c r="A31" s="1" t="s">
        <v>37</v>
      </c>
      <c r="B31" s="7">
        <v>0</v>
      </c>
      <c r="C31" s="7">
        <v>0</v>
      </c>
      <c r="D31" s="7">
        <v>4127152.61</v>
      </c>
      <c r="E31" s="7">
        <f t="shared" si="1"/>
        <v>4127152.61</v>
      </c>
      <c r="F31" s="8"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83319.08</v>
      </c>
      <c r="C32" s="7">
        <v>92967.76</v>
      </c>
      <c r="D32" s="7">
        <v>142290</v>
      </c>
      <c r="E32" s="7">
        <f t="shared" si="1"/>
        <v>49322.240000000005</v>
      </c>
      <c r="F32" s="8">
        <v>0</v>
      </c>
      <c r="G32" s="7">
        <v>87500.53</v>
      </c>
      <c r="H32" s="7">
        <f t="shared" si="3"/>
        <v>5467.2299999999959</v>
      </c>
    </row>
    <row r="33" spans="1:8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1"/>
        <v>0</v>
      </c>
      <c r="F33" s="8">
        <v>0</v>
      </c>
      <c r="G33" s="7">
        <v>0</v>
      </c>
      <c r="H33" s="7">
        <f t="shared" si="3"/>
        <v>0</v>
      </c>
    </row>
    <row r="34" spans="1:8" x14ac:dyDescent="0.35">
      <c r="A34" s="1" t="s">
        <v>40</v>
      </c>
      <c r="B34" s="7">
        <v>0</v>
      </c>
      <c r="C34" s="7">
        <v>0</v>
      </c>
      <c r="D34" s="7">
        <v>126752.19</v>
      </c>
      <c r="E34" s="7">
        <f t="shared" si="1"/>
        <v>126752.19</v>
      </c>
      <c r="F34" s="8">
        <v>0</v>
      </c>
      <c r="G34" s="7">
        <v>0</v>
      </c>
      <c r="H34" s="7">
        <f t="shared" si="3"/>
        <v>0</v>
      </c>
    </row>
    <row r="35" spans="1:8" x14ac:dyDescent="0.35">
      <c r="A35" s="1" t="s">
        <v>41</v>
      </c>
      <c r="B35" s="7">
        <v>0</v>
      </c>
      <c r="C35" s="7">
        <v>0</v>
      </c>
      <c r="D35" s="7">
        <v>591572</v>
      </c>
      <c r="E35" s="7">
        <f t="shared" si="1"/>
        <v>591572</v>
      </c>
      <c r="F35" s="8">
        <v>0</v>
      </c>
      <c r="G35" s="7">
        <v>0</v>
      </c>
      <c r="H35" s="7">
        <f t="shared" si="3"/>
        <v>0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>
        <v>0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0</v>
      </c>
      <c r="C37" s="7">
        <v>2060</v>
      </c>
      <c r="D37" s="7">
        <v>0</v>
      </c>
      <c r="E37" s="7">
        <f t="shared" si="1"/>
        <v>-2060</v>
      </c>
      <c r="F37" s="8">
        <v>0</v>
      </c>
      <c r="G37" s="7">
        <v>1000</v>
      </c>
      <c r="H37" s="7">
        <f t="shared" si="3"/>
        <v>1060</v>
      </c>
    </row>
    <row r="38" spans="1:8" x14ac:dyDescent="0.35">
      <c r="A38" s="1" t="s">
        <v>43</v>
      </c>
      <c r="B38" s="7">
        <v>0</v>
      </c>
      <c r="C38" s="7">
        <v>0</v>
      </c>
      <c r="D38" s="7">
        <v>2040</v>
      </c>
      <c r="E38" s="7">
        <f t="shared" si="1"/>
        <v>2040</v>
      </c>
      <c r="F38" s="8">
        <v>0</v>
      </c>
      <c r="G38" s="7">
        <v>0</v>
      </c>
      <c r="H38" s="7">
        <f t="shared" si="3"/>
        <v>0</v>
      </c>
    </row>
    <row r="39" spans="1:8" x14ac:dyDescent="0.35">
      <c r="A39" s="1" t="s">
        <v>44</v>
      </c>
      <c r="B39" s="7">
        <v>0</v>
      </c>
      <c r="C39" s="7">
        <v>0</v>
      </c>
      <c r="D39" s="7">
        <v>0</v>
      </c>
      <c r="E39" s="7">
        <f t="shared" si="1"/>
        <v>0</v>
      </c>
      <c r="F39" s="8">
        <v>0</v>
      </c>
      <c r="G39" s="7">
        <v>0</v>
      </c>
      <c r="H39" s="7">
        <f t="shared" si="3"/>
        <v>0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SUM(B8:B40)</f>
        <v>896601.7</v>
      </c>
      <c r="C41" s="10">
        <f>SUM(C7:C40)</f>
        <v>7633413.4500000002</v>
      </c>
      <c r="D41" s="10">
        <f>SUM(D7:D40)</f>
        <v>17420342.059999999</v>
      </c>
      <c r="E41" s="10">
        <f>SUM(E7:E40)</f>
        <v>9786928.6099999994</v>
      </c>
      <c r="F41" s="11">
        <f>C41/D41</f>
        <v>0.43818964195471144</v>
      </c>
      <c r="G41" s="10">
        <f>SUM(G7:G40)</f>
        <v>6557812.1000000006</v>
      </c>
      <c r="H41" s="10">
        <f>SUM(H7:H40)</f>
        <v>1075601.3499999999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2022-01-12T16:13:50Z</cp:lastPrinted>
  <dcterms:created xsi:type="dcterms:W3CDTF">2015-04-06T21:25:02Z</dcterms:created>
  <dcterms:modified xsi:type="dcterms:W3CDTF">2022-01-12T16:14:12Z</dcterms:modified>
</cp:coreProperties>
</file>