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F5772C21-85A7-4525-993D-C13DF58E5D80}" xr6:coauthVersionLast="45" xr6:coauthVersionMax="45" xr10:uidLastSave="{00000000-0000-0000-0000-000000000000}"/>
  <bookViews>
    <workbookView xWindow="2850" yWindow="2850" windowWidth="25155" windowHeight="1386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<sst xmlns="http://schemas.openxmlformats.org/spreadsheetml/2006/main" count="41" uniqueCount="36">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</sst>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E3" sqref="E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202256.82</v>
      </c>
      <c r="C8" s="9">
        <v>452280.74</v>
      </c>
      <c r="D8" s="9">
        <v>2337610.56</v>
      </c>
      <c r="E8" s="9">
        <v>8177528.4800000004</v>
      </c>
      <c r="F8" s="9">
        <f>E8-D8</f>
        <v>5839917.9199999999</v>
      </c>
      <c r="G8" s="10">
        <f>(B8+D8)/E8</f>
        <v>0.31059107726886204</v>
      </c>
      <c r="H8" s="9">
        <v>2014225.83</v>
      </c>
      <c r="I8" s="9">
        <f>D8-H8</f>
        <v>323384.73</v>
      </c>
      <c r="J8" s="5">
        <f>+I8/H8</f>
        <v>0.16055038376704758</v>
      </c>
    </row>
    <row r="9" spans="1:10" ht="18.75" x14ac:dyDescent="0.3">
      <c r="A9" s="11" t="s">
        <v>20</v>
      </c>
      <c r="B9" s="12">
        <v>316.79000000000002</v>
      </c>
      <c r="C9" s="9">
        <v>48752.77</v>
      </c>
      <c r="D9" s="9">
        <v>248336.05</v>
      </c>
      <c r="E9" s="9">
        <v>843334.1</v>
      </c>
      <c r="F9" s="9">
        <f t="shared" ref="F9:F22" si="0">E9-D9</f>
        <v>594998.05000000005</v>
      </c>
      <c r="G9" s="10">
        <f t="shared" ref="G9:G22" si="1">(B9+D9)/E9</f>
        <v>0.29484499678122822</v>
      </c>
      <c r="H9" s="9">
        <v>271955.87</v>
      </c>
      <c r="I9" s="9">
        <f t="shared" ref="I9:I22" si="2">D9-H9</f>
        <v>-23619.820000000007</v>
      </c>
      <c r="J9" s="5">
        <f t="shared" ref="J9:J15" si="3">+I9/H9</f>
        <v>-8.6851664573373635E-2</v>
      </c>
    </row>
    <row r="10" spans="1:10" ht="18.75" x14ac:dyDescent="0.3">
      <c r="A10" s="1" t="s">
        <v>21</v>
      </c>
      <c r="B10" s="9">
        <v>11719.8</v>
      </c>
      <c r="C10" s="9">
        <v>22035.85</v>
      </c>
      <c r="D10" s="9">
        <v>115738.71</v>
      </c>
      <c r="E10" s="9">
        <v>466074.36</v>
      </c>
      <c r="F10" s="9">
        <f t="shared" si="0"/>
        <v>350335.64999999997</v>
      </c>
      <c r="G10" s="10">
        <f t="shared" si="1"/>
        <v>0.27347247765356586</v>
      </c>
      <c r="H10" s="9">
        <v>115000.42</v>
      </c>
      <c r="I10" s="9">
        <f t="shared" si="2"/>
        <v>738.29000000000815</v>
      </c>
      <c r="J10" s="5">
        <f t="shared" si="3"/>
        <v>6.4198895969250214E-3</v>
      </c>
    </row>
    <row r="11" spans="1:10" ht="18.75" x14ac:dyDescent="0.3">
      <c r="A11" s="1" t="s">
        <v>22</v>
      </c>
      <c r="B11" s="9">
        <v>20112.25</v>
      </c>
      <c r="C11" s="9">
        <v>20812.29</v>
      </c>
      <c r="D11" s="9">
        <v>520189.37</v>
      </c>
      <c r="E11" s="9">
        <v>747672.74</v>
      </c>
      <c r="F11" s="9">
        <f t="shared" si="0"/>
        <v>227483.37</v>
      </c>
      <c r="G11" s="10">
        <f t="shared" si="1"/>
        <v>0.7226445356293183</v>
      </c>
      <c r="H11" s="9">
        <v>420152.8</v>
      </c>
      <c r="I11" s="9">
        <f t="shared" si="2"/>
        <v>100036.57</v>
      </c>
      <c r="J11" s="5">
        <f t="shared" si="3"/>
        <v>0.23809568804492082</v>
      </c>
    </row>
    <row r="12" spans="1:10" ht="18.75" x14ac:dyDescent="0.3">
      <c r="A12" s="1" t="s">
        <v>23</v>
      </c>
      <c r="B12" s="9">
        <v>0</v>
      </c>
      <c r="C12" s="9">
        <v>72887.100000000006</v>
      </c>
      <c r="D12" s="9">
        <v>401161.07</v>
      </c>
      <c r="E12" s="9">
        <v>1241455.3500000001</v>
      </c>
      <c r="F12" s="9">
        <f t="shared" si="0"/>
        <v>840294.28</v>
      </c>
      <c r="G12" s="10">
        <f t="shared" si="1"/>
        <v>0.3231377350784303</v>
      </c>
      <c r="H12" s="9">
        <v>344895.08</v>
      </c>
      <c r="I12" s="9">
        <f t="shared" si="2"/>
        <v>56265.989999999991</v>
      </c>
      <c r="J12" s="5">
        <f t="shared" si="3"/>
        <v>0.16313943939124903</v>
      </c>
    </row>
    <row r="13" spans="1:10" ht="18.75" x14ac:dyDescent="0.3">
      <c r="A13" s="1" t="s">
        <v>24</v>
      </c>
      <c r="B13" s="9">
        <v>5700</v>
      </c>
      <c r="C13" s="9">
        <v>40411.19</v>
      </c>
      <c r="D13" s="9">
        <v>272006.18</v>
      </c>
      <c r="E13" s="9">
        <v>785016.67</v>
      </c>
      <c r="F13" s="9">
        <f t="shared" si="0"/>
        <v>513010.49000000005</v>
      </c>
      <c r="G13" s="10">
        <f t="shared" si="1"/>
        <v>0.35375832210034469</v>
      </c>
      <c r="H13" s="9">
        <v>261457.71</v>
      </c>
      <c r="I13" s="9">
        <f t="shared" si="2"/>
        <v>10548.470000000001</v>
      </c>
      <c r="J13" s="5">
        <f t="shared" si="3"/>
        <v>4.0344842001408185E-2</v>
      </c>
    </row>
    <row r="14" spans="1:10" ht="18.75" x14ac:dyDescent="0.3">
      <c r="A14" s="1" t="s">
        <v>25</v>
      </c>
      <c r="B14" s="9">
        <v>230449.47</v>
      </c>
      <c r="C14" s="9">
        <v>116168.96000000001</v>
      </c>
      <c r="D14" s="9">
        <v>815262.79</v>
      </c>
      <c r="E14" s="9">
        <v>1617719.49</v>
      </c>
      <c r="F14" s="9">
        <f t="shared" si="0"/>
        <v>802456.7</v>
      </c>
      <c r="G14" s="10">
        <f t="shared" si="1"/>
        <v>0.64641136270170052</v>
      </c>
      <c r="H14" s="9">
        <v>686801.67</v>
      </c>
      <c r="I14" s="9">
        <f t="shared" si="2"/>
        <v>128461.12</v>
      </c>
      <c r="J14" s="5">
        <f t="shared" si="3"/>
        <v>0.18704252713887545</v>
      </c>
    </row>
    <row r="15" spans="1:10" ht="18.75" x14ac:dyDescent="0.3">
      <c r="A15" s="1" t="s">
        <v>26</v>
      </c>
      <c r="B15" s="9">
        <v>53486.45</v>
      </c>
      <c r="C15" s="9">
        <v>100165.44</v>
      </c>
      <c r="D15" s="9">
        <v>593279.51</v>
      </c>
      <c r="E15" s="9">
        <v>1518052.63</v>
      </c>
      <c r="F15" s="9">
        <f t="shared" si="0"/>
        <v>924773.11999999988</v>
      </c>
      <c r="G15" s="10">
        <f t="shared" si="1"/>
        <v>0.42604976087028024</v>
      </c>
      <c r="H15" s="9">
        <v>440788.89</v>
      </c>
      <c r="I15" s="9">
        <f t="shared" si="2"/>
        <v>152490.62</v>
      </c>
      <c r="J15" s="5">
        <f t="shared" si="3"/>
        <v>0.34594932735260181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10160.25</v>
      </c>
      <c r="E20" s="9">
        <v>196198.36</v>
      </c>
      <c r="F20" s="9">
        <f t="shared" si="0"/>
        <v>186038.11</v>
      </c>
      <c r="G20" s="10">
        <f t="shared" si="1"/>
        <v>5.1785601062108777E-2</v>
      </c>
      <c r="H20" s="9">
        <v>11859.06</v>
      </c>
      <c r="I20" s="9">
        <f t="shared" si="2"/>
        <v>-1698.8099999999995</v>
      </c>
      <c r="J20" s="5">
        <f t="shared" ref="J20" si="4">+I20/H20</f>
        <v>-0.14324997090831815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12575</v>
      </c>
      <c r="E21" s="9">
        <v>30789</v>
      </c>
      <c r="F21" s="9">
        <f t="shared" si="0"/>
        <v>18214</v>
      </c>
      <c r="G21" s="10">
        <v>0</v>
      </c>
      <c r="H21" s="9">
        <v>10088</v>
      </c>
      <c r="I21" s="9">
        <f t="shared" si="2"/>
        <v>2487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1796500.88</v>
      </c>
      <c r="F22" s="9">
        <f t="shared" si="0"/>
        <v>1796500.88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524041.58</v>
      </c>
      <c r="C24" s="13">
        <f>SUM(C8:C23)</f>
        <v>873514.33999999985</v>
      </c>
      <c r="D24" s="13">
        <f>SUM(D8:D23)</f>
        <v>5326319.49</v>
      </c>
      <c r="E24" s="13">
        <f>SUM(E8:E23)</f>
        <v>17420342.059999999</v>
      </c>
      <c r="F24" s="13">
        <f>SUM(F8:F23)</f>
        <v>12094022.57</v>
      </c>
      <c r="G24" s="14">
        <f>(B24+D24)/E24</f>
        <v>0.33583502837371959</v>
      </c>
      <c r="H24" s="13">
        <f>SUM(H8:H23)</f>
        <v>4577225.3299999991</v>
      </c>
      <c r="I24" s="13">
        <f>SUM(I8:I23)</f>
        <v>749094.15999999992</v>
      </c>
      <c r="J24" s="5">
        <f t="shared" ref="J24" si="5">+I24/H24</f>
        <v>0.16365682394753331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2021-05-12T17:11:15Z</cp:lastPrinted>
  <dcterms:created xsi:type="dcterms:W3CDTF">2015-04-06T21:25:02Z</dcterms:created>
  <dcterms:modified xsi:type="dcterms:W3CDTF">2022-01-12T16:21:45Z</dcterms:modified>
</cp:coreProperties>
</file>