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C200B620-0E09-4BA7-9798-61EE1DB3FC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<sst xmlns="http://schemas.openxmlformats.org/spreadsheetml/2006/main" count="54" uniqueCount="50">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</sst>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" sqref="G1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1.7159676658879255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2264345.38</v>
      </c>
      <c r="C8" s="7">
        <v>2280387.56</v>
      </c>
      <c r="D8" s="7">
        <v>2914583.7</v>
      </c>
      <c r="E8" s="7">
        <f t="shared" ref="E8:E39" si="1">D8-C8</f>
        <v>634196.14000000013</v>
      </c>
      <c r="F8" s="8">
        <f>C9/D8</f>
        <v>1.2648104770502901E-2</v>
      </c>
      <c r="G8" s="7">
        <v>1319433.53</v>
      </c>
      <c r="H8" s="7">
        <f t="shared" si="0"/>
        <v>960954.03</v>
      </c>
    </row>
    <row r="9" spans="1:8" x14ac:dyDescent="0.35">
      <c r="A9" s="1" t="s">
        <v>17</v>
      </c>
      <c r="B9" s="7">
        <v>200.12</v>
      </c>
      <c r="C9" s="7">
        <v>36863.96</v>
      </c>
      <c r="D9" s="7">
        <v>65600</v>
      </c>
      <c r="E9" s="7">
        <f t="shared" si="1"/>
        <v>28736.04</v>
      </c>
      <c r="F9" s="8">
        <f t="shared" ref="F9:F25" si="2">C9/D9</f>
        <v>0.56195060975609756</v>
      </c>
      <c r="G9" s="7">
        <v>36408.220999999998</v>
      </c>
      <c r="H9" s="7">
        <f t="shared" ref="H9:H39" si="3">C9-G9</f>
        <v>455.7390000000014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314431.32</v>
      </c>
      <c r="E10" s="7">
        <f t="shared" si="1"/>
        <v>314431.32</v>
      </c>
      <c r="F10" s="8">
        <f t="shared" ref="F10" si="4">C10/D10</f>
        <v>0</v>
      </c>
      <c r="G10" s="7">
        <v>14653.84</v>
      </c>
      <c r="H10" s="7">
        <f t="shared" ref="H10" si="5">C10-G10</f>
        <v>-14653.84</v>
      </c>
    </row>
    <row r="11" spans="1:8" x14ac:dyDescent="0.35">
      <c r="A11" s="1" t="s">
        <v>18</v>
      </c>
      <c r="B11" s="7">
        <v>32346.28</v>
      </c>
      <c r="C11" s="7">
        <v>125813.45</v>
      </c>
      <c r="D11" s="7">
        <v>421200</v>
      </c>
      <c r="E11" s="7">
        <f t="shared" si="1"/>
        <v>295386.55</v>
      </c>
      <c r="F11" s="8">
        <f t="shared" si="2"/>
        <v>0.29870239791073122</v>
      </c>
      <c r="G11" s="7">
        <v>114323.38</v>
      </c>
      <c r="H11" s="7">
        <f t="shared" si="3"/>
        <v>11490.069999999992</v>
      </c>
    </row>
    <row r="12" spans="1:8" x14ac:dyDescent="0.35">
      <c r="A12" s="1" t="s">
        <v>19</v>
      </c>
      <c r="B12" s="7">
        <v>134936.70000000001</v>
      </c>
      <c r="C12" s="7">
        <v>527481.91</v>
      </c>
      <c r="D12" s="7">
        <v>1384000</v>
      </c>
      <c r="E12" s="7">
        <f t="shared" si="1"/>
        <v>856518.09</v>
      </c>
      <c r="F12" s="8">
        <f t="shared" si="2"/>
        <v>0.38112854768786131</v>
      </c>
      <c r="G12" s="7">
        <v>434650.56</v>
      </c>
      <c r="H12" s="7">
        <f t="shared" si="3"/>
        <v>92831.350000000035</v>
      </c>
    </row>
    <row r="13" spans="1:8" x14ac:dyDescent="0.35">
      <c r="A13" s="1" t="s">
        <v>20</v>
      </c>
      <c r="B13" s="7">
        <v>0</v>
      </c>
      <c r="C13" s="7">
        <v>2210.92</v>
      </c>
      <c r="D13" s="7">
        <v>194800</v>
      </c>
      <c r="E13" s="7">
        <f t="shared" si="1"/>
        <v>192589.08</v>
      </c>
      <c r="F13" s="8">
        <f t="shared" si="2"/>
        <v>1.1349691991786448E-2</v>
      </c>
      <c r="G13" s="7">
        <v>5467.12</v>
      </c>
      <c r="H13" s="7">
        <f t="shared" si="3"/>
        <v>-3256.2</v>
      </c>
    </row>
    <row r="14" spans="1:8" x14ac:dyDescent="0.35">
      <c r="A14" s="1" t="s">
        <v>21</v>
      </c>
      <c r="B14" s="7">
        <v>53129.21</v>
      </c>
      <c r="C14" s="7">
        <v>53129.21</v>
      </c>
      <c r="D14" s="7">
        <v>48922</v>
      </c>
      <c r="E14" s="7">
        <f t="shared" si="1"/>
        <v>-4207.2099999999991</v>
      </c>
      <c r="F14" s="8">
        <v>0</v>
      </c>
      <c r="G14" s="7">
        <v>0</v>
      </c>
      <c r="H14" s="7">
        <f t="shared" si="3"/>
        <v>53129.21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458.61</v>
      </c>
      <c r="C16" s="7">
        <v>1915.56</v>
      </c>
      <c r="D16" s="7">
        <v>5125.5</v>
      </c>
      <c r="E16" s="7">
        <f t="shared" si="1"/>
        <v>3209.94</v>
      </c>
      <c r="F16" s="8">
        <f t="shared" si="2"/>
        <v>0.3737313432835821</v>
      </c>
      <c r="G16" s="7">
        <v>2030.13</v>
      </c>
      <c r="H16" s="7">
        <f t="shared" si="3"/>
        <v>-114.57000000000016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4820.1099999999997</v>
      </c>
      <c r="D19" s="7">
        <v>0</v>
      </c>
      <c r="E19" s="7">
        <f t="shared" si="1"/>
        <v>-4820.1099999999997</v>
      </c>
      <c r="F19" s="8">
        <v>0</v>
      </c>
      <c r="G19" s="7">
        <v>0</v>
      </c>
      <c r="H19" s="7">
        <f t="shared" si="3"/>
        <v>4820.1099999999997</v>
      </c>
    </row>
    <row r="20" spans="1:8" x14ac:dyDescent="0.35">
      <c r="A20" s="1" t="s">
        <v>27</v>
      </c>
      <c r="B20" s="7">
        <v>10</v>
      </c>
      <c r="C20" s="7">
        <v>-1064.08</v>
      </c>
      <c r="D20" s="7">
        <v>6946.64</v>
      </c>
      <c r="E20" s="7">
        <f t="shared" si="1"/>
        <v>8010.72</v>
      </c>
      <c r="F20" s="8">
        <v>0</v>
      </c>
      <c r="G20" s="7">
        <v>93.3</v>
      </c>
      <c r="H20" s="7">
        <f t="shared" si="3"/>
        <v>-1157.3799999999999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472235</v>
      </c>
      <c r="C23" s="7">
        <v>2338381</v>
      </c>
      <c r="D23" s="7">
        <v>5667638</v>
      </c>
      <c r="E23" s="7">
        <f t="shared" si="1"/>
        <v>3329257</v>
      </c>
      <c r="F23" s="8">
        <f t="shared" si="2"/>
        <v>0.41258474870836848</v>
      </c>
      <c r="G23" s="7">
        <v>2285146</v>
      </c>
      <c r="H23" s="7">
        <f t="shared" si="3"/>
        <v>53235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2474.7399999999998</v>
      </c>
      <c r="C30" s="7">
        <v>12333.47</v>
      </c>
      <c r="D30" s="7">
        <v>29971.68</v>
      </c>
      <c r="E30" s="7">
        <f t="shared" si="1"/>
        <v>17638.21</v>
      </c>
      <c r="F30" s="8">
        <v>0</v>
      </c>
      <c r="G30" s="7">
        <v>12228.56</v>
      </c>
      <c r="H30" s="7">
        <f t="shared" si="3"/>
        <v>104.90999999999985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5000.1400000000003</v>
      </c>
      <c r="C32" s="7">
        <v>9648.68</v>
      </c>
      <c r="D32" s="7">
        <v>142290</v>
      </c>
      <c r="E32" s="7">
        <f t="shared" si="1"/>
        <v>132641.32</v>
      </c>
      <c r="F32" s="8">
        <v>0</v>
      </c>
      <c r="G32" s="7">
        <v>39693.269999999997</v>
      </c>
      <c r="H32" s="7">
        <f t="shared" si="3"/>
        <v>-30044.589999999997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2060</v>
      </c>
      <c r="C37" s="7">
        <v>2060</v>
      </c>
      <c r="D37" s="7">
        <v>0</v>
      </c>
      <c r="E37" s="7">
        <f t="shared" si="1"/>
        <v>-2060</v>
      </c>
      <c r="F37" s="8">
        <v>0</v>
      </c>
      <c r="G37" s="7">
        <v>1000</v>
      </c>
      <c r="H37" s="7">
        <f t="shared" si="3"/>
        <v>1060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0</v>
      </c>
      <c r="H39" s="7">
        <f t="shared" si="3"/>
        <v>0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2967196.18</v>
      </c>
      <c r="C41" s="10">
        <f>SUM(C7:C40)</f>
        <v>6736811.75</v>
      </c>
      <c r="D41" s="10">
        <f>SUM(D7:D40)</f>
        <v>17420342.059999999</v>
      </c>
      <c r="E41" s="10">
        <f>SUM(E7:E40)</f>
        <v>10683530.310000001</v>
      </c>
      <c r="F41" s="11">
        <f>C41/D41</f>
        <v>0.38672097980606474</v>
      </c>
      <c r="G41" s="10">
        <f>SUM(G7:G40)</f>
        <v>5436380.9009999996</v>
      </c>
      <c r="H41" s="10">
        <f>SUM(H7:H40)</f>
        <v>1300430.8489999999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2021-05-12T17:30:03Z</cp:lastPrinted>
  <dcterms:created xsi:type="dcterms:W3CDTF">2015-04-06T21:25:02Z</dcterms:created>
  <dcterms:modified xsi:type="dcterms:W3CDTF">2021-12-09T19:20:10Z</dcterms:modified>
</cp:coreProperties>
</file>