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4ABD4AB4-9215-44D4-91AA-E1D77F7E0394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75" i="1" l="1"/>
  <c r="H75" i="1"/>
  <c r="J75" i="1" s="1"/>
  <c r="J74" i="1"/>
  <c r="I74" i="1"/>
  <c r="H74" i="1"/>
  <c r="I26" i="1"/>
  <c r="J26" i="1" s="1"/>
  <c r="H26" i="1"/>
  <c r="I25" i="1"/>
  <c r="J25" i="1" s="1"/>
  <c r="H25" i="1"/>
  <c r="I24" i="1"/>
  <c r="J24" i="1" s="1"/>
  <c r="H24" i="1"/>
  <c r="I23" i="1"/>
  <c r="J23" i="1"/>
  <c r="H23" i="1"/>
  <c r="I22" i="1"/>
  <c r="J22" i="1"/>
  <c r="H22" i="1"/>
  <c r="I17" i="1"/>
  <c r="H17" i="1"/>
  <c r="I16" i="1"/>
  <c r="J16" i="1" s="1"/>
  <c r="H16" i="1"/>
  <c r="I15" i="1"/>
  <c r="H15" i="1"/>
  <c r="I14" i="1"/>
  <c r="H14" i="1"/>
  <c r="I71" i="1"/>
  <c r="H71" i="1"/>
  <c r="J71" i="1" s="1"/>
  <c r="I70" i="1"/>
  <c r="H70" i="1"/>
  <c r="J70" i="1" s="1"/>
  <c r="I69" i="1"/>
  <c r="H69" i="1"/>
  <c r="J69" i="1" s="1"/>
  <c r="J68" i="1"/>
  <c r="I68" i="1"/>
  <c r="H68" i="1"/>
  <c r="I67" i="1"/>
  <c r="J67" i="1" s="1"/>
  <c r="H67" i="1"/>
  <c r="I66" i="1"/>
  <c r="H66" i="1"/>
  <c r="J66" i="1" s="1"/>
  <c r="I63" i="1"/>
  <c r="H63" i="1"/>
  <c r="J63" i="1" s="1"/>
  <c r="I73" i="1"/>
  <c r="H73" i="1"/>
  <c r="J73" i="1" s="1"/>
  <c r="I72" i="1"/>
  <c r="H72" i="1"/>
  <c r="J72" i="1" s="1"/>
  <c r="I65" i="1"/>
  <c r="J65" i="1" s="1"/>
  <c r="H65" i="1"/>
  <c r="I64" i="1"/>
  <c r="H64" i="1"/>
  <c r="I62" i="1"/>
  <c r="H62" i="1"/>
  <c r="J61" i="1"/>
  <c r="I61" i="1"/>
  <c r="H61" i="1"/>
  <c r="I13" i="1"/>
  <c r="H13" i="1"/>
  <c r="J13" i="1" s="1"/>
  <c r="I12" i="1"/>
  <c r="H12" i="1"/>
  <c r="J12" i="1" s="1"/>
  <c r="I11" i="1"/>
  <c r="J11" i="1" s="1"/>
  <c r="H11" i="1"/>
  <c r="I10" i="1"/>
  <c r="H10" i="1"/>
  <c r="J10" i="1" s="1"/>
  <c r="J17" i="1" l="1"/>
  <c r="J15" i="1"/>
  <c r="J14" i="1"/>
  <c r="J62" i="1"/>
  <c r="J64" i="1"/>
  <c r="I18" i="1"/>
  <c r="H18" i="1"/>
  <c r="I9" i="1"/>
  <c r="H9" i="1"/>
  <c r="I8" i="1"/>
  <c r="H8" i="1"/>
  <c r="I7" i="1"/>
  <c r="H7" i="1"/>
  <c r="J7" i="1" s="1"/>
  <c r="J18" i="1" l="1"/>
  <c r="J9" i="1"/>
  <c r="J8" i="1"/>
  <c r="I27" i="1"/>
  <c r="H27" i="1"/>
  <c r="J27" i="1" s="1"/>
  <c r="I21" i="1"/>
  <c r="H21" i="1"/>
  <c r="I20" i="1"/>
  <c r="H20" i="1"/>
  <c r="I19" i="1"/>
  <c r="H19" i="1"/>
  <c r="I6" i="1"/>
  <c r="H6" i="1"/>
  <c r="I5" i="1"/>
  <c r="H5" i="1"/>
  <c r="J5" i="1" s="1"/>
  <c r="I41" i="1"/>
  <c r="H41" i="1"/>
  <c r="J41" i="1" s="1"/>
  <c r="I40" i="1"/>
  <c r="H40" i="1"/>
  <c r="I39" i="1"/>
  <c r="H39" i="1"/>
  <c r="I38" i="1"/>
  <c r="H38" i="1"/>
  <c r="I37" i="1"/>
  <c r="H37" i="1"/>
  <c r="I36" i="1"/>
  <c r="H36" i="1"/>
  <c r="I43" i="1"/>
  <c r="I42" i="1"/>
  <c r="I35" i="1"/>
  <c r="I58" i="1"/>
  <c r="H58" i="1"/>
  <c r="I57" i="1"/>
  <c r="H57" i="1"/>
  <c r="J57" i="1" s="1"/>
  <c r="I56" i="1"/>
  <c r="H56" i="1"/>
  <c r="J56" i="1" s="1"/>
  <c r="I55" i="1"/>
  <c r="H55" i="1"/>
  <c r="J55" i="1" s="1"/>
  <c r="I54" i="1"/>
  <c r="H54" i="1"/>
  <c r="J54" i="1" s="1"/>
  <c r="I53" i="1"/>
  <c r="H53" i="1"/>
  <c r="I48" i="1"/>
  <c r="H48" i="1"/>
  <c r="J48" i="1" s="1"/>
  <c r="I47" i="1"/>
  <c r="H47" i="1"/>
  <c r="I46" i="1"/>
  <c r="H46" i="1"/>
  <c r="J46" i="1" s="1"/>
  <c r="I34" i="1"/>
  <c r="I33" i="1"/>
  <c r="J21" i="1" l="1"/>
  <c r="J40" i="1"/>
  <c r="J20" i="1"/>
  <c r="J38" i="1"/>
  <c r="J6" i="1"/>
  <c r="J53" i="1"/>
  <c r="J39" i="1"/>
  <c r="J19" i="1"/>
  <c r="J37" i="1"/>
  <c r="J36" i="1"/>
  <c r="J47" i="1"/>
  <c r="J58" i="1"/>
  <c r="I31" i="1" l="1"/>
  <c r="H31" i="1"/>
  <c r="I30" i="1"/>
  <c r="H30" i="1"/>
  <c r="I29" i="1"/>
  <c r="H29" i="1"/>
  <c r="J31" i="1" l="1"/>
  <c r="J30" i="1"/>
  <c r="J29" i="1"/>
  <c r="I60" i="1"/>
  <c r="H60" i="1"/>
  <c r="I59" i="1"/>
  <c r="H59" i="1"/>
  <c r="J60" i="1" l="1"/>
  <c r="J59" i="1"/>
  <c r="I76" i="1"/>
  <c r="H76" i="1"/>
  <c r="I52" i="1"/>
  <c r="H52" i="1"/>
  <c r="I51" i="1"/>
  <c r="H51" i="1"/>
  <c r="J51" i="1" l="1"/>
  <c r="J52" i="1"/>
  <c r="J76" i="1"/>
  <c r="H43" i="1" l="1"/>
  <c r="H42" i="1"/>
  <c r="J43" i="1" l="1"/>
  <c r="J42" i="1"/>
  <c r="D27" i="2" l="1"/>
  <c r="G27" i="2"/>
  <c r="H27" i="2" l="1"/>
  <c r="I27" i="2"/>
  <c r="J27" i="2"/>
  <c r="I50" i="1" l="1"/>
  <c r="H50" i="1"/>
  <c r="I49" i="1"/>
  <c r="H49" i="1"/>
  <c r="J50" i="1" l="1"/>
  <c r="J49" i="1"/>
  <c r="H35" i="1"/>
  <c r="J35" i="1" l="1"/>
  <c r="I45" i="1" l="1"/>
  <c r="H45" i="1" l="1"/>
  <c r="J45" i="1" s="1"/>
  <c r="H34" i="1"/>
  <c r="J34" i="1" s="1"/>
  <c r="H33" i="1"/>
  <c r="J33" i="1" s="1"/>
  <c r="D77" i="1"/>
  <c r="G77" i="1"/>
  <c r="I77" i="1"/>
  <c r="H77" i="1" l="1"/>
  <c r="J77" i="1" s="1"/>
</calcChain>
</file>

<file path=xl/sharedStrings.xml><?xml version="1.0" encoding="utf-8"?>
<sst xmlns="http://schemas.openxmlformats.org/spreadsheetml/2006/main" count="273" uniqueCount="58">
  <si>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</si>
  <si>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</si>
  <si>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</si>
  <si>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</si>
  <si>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</si>
  <si>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</si>
  <si>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</si>
  <si>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</si>
  <si>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</si>
  <si>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</si>
  <si>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</si>
  <si>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</si>
  <si>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</si>
  <si>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</si>
  <si>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</si>
  <si>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</si>
  <si>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</si>
  <si>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</si>
  <si>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Volleyball</t>
  </si>
  <si>
    <t>Bishop Brossart</t>
  </si>
  <si>
    <t>Ludlow</t>
  </si>
  <si>
    <t>Seward</t>
  </si>
  <si>
    <t>Cross Country</t>
  </si>
  <si>
    <t>Southgate</t>
  </si>
  <si>
    <t>Pick up/Drop off</t>
  </si>
  <si>
    <t>Soccer</t>
  </si>
  <si>
    <t>RSP</t>
  </si>
  <si>
    <t>Graham</t>
  </si>
  <si>
    <t>Cov</t>
  </si>
  <si>
    <t>Homebound</t>
  </si>
  <si>
    <t>Personal</t>
  </si>
  <si>
    <t>GES</t>
  </si>
  <si>
    <t>Camp Joy</t>
  </si>
  <si>
    <t>Pre/K</t>
  </si>
  <si>
    <t>MS VB</t>
  </si>
  <si>
    <t>Walton Verona</t>
  </si>
  <si>
    <t>Cov Latin</t>
  </si>
  <si>
    <t>Mason County</t>
  </si>
  <si>
    <t xml:space="preserve">Scott </t>
  </si>
  <si>
    <t>Sharpe</t>
  </si>
  <si>
    <t>MS FB</t>
  </si>
  <si>
    <t>NKU</t>
  </si>
  <si>
    <t>Maintenance</t>
  </si>
  <si>
    <t>Bus Garage</t>
  </si>
  <si>
    <t>GES-4th grade</t>
  </si>
  <si>
    <t>CC Environmental Center</t>
  </si>
  <si>
    <t>Williamstown</t>
  </si>
  <si>
    <t>1,8</t>
  </si>
  <si>
    <t>2,8</t>
  </si>
  <si>
    <t>2,van</t>
  </si>
  <si>
    <t>MS Cross Country</t>
  </si>
  <si>
    <t>AJ Jolly</t>
  </si>
  <si>
    <t>Dayton</t>
  </si>
  <si>
    <t>Calvary</t>
  </si>
  <si>
    <t>MS Foootball</t>
  </si>
  <si>
    <t>Bracken Co</t>
  </si>
  <si>
    <t>Holy Cross</t>
  </si>
  <si>
    <t>TRANSPORTATION REPORT,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</si>
</sst>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workbookViewId="0">
      <pane ySplit="3" topLeftCell="A4" activePane="bottomLeft" state="frozen"/>
      <selection pane="bottomLeft" activeCell="E37" sqref="E37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5.5429687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57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17">
        <v>44446</v>
      </c>
      <c r="B5" s="11" t="s">
        <v>17</v>
      </c>
      <c r="C5" s="10" t="s">
        <v>33</v>
      </c>
      <c r="D5" s="11">
        <v>4</v>
      </c>
      <c r="E5" s="10" t="s">
        <v>24</v>
      </c>
      <c r="F5" s="11">
        <v>8</v>
      </c>
      <c r="G5" s="11">
        <v>2.25</v>
      </c>
      <c r="H5" s="8">
        <f t="shared" ref="H5:H27" si="0">D5*3</f>
        <v>12</v>
      </c>
      <c r="I5" s="8">
        <f t="shared" ref="I5:I27" si="1">G5*19.92</f>
        <v>44.820000000000007</v>
      </c>
      <c r="J5" s="9">
        <f t="shared" ref="J5:J27" si="2">SUM(H5:I5)</f>
        <v>56.820000000000007</v>
      </c>
    </row>
    <row r="6" spans="1:10" x14ac:dyDescent="0.35">
      <c r="A6" s="17">
        <v>44447</v>
      </c>
      <c r="B6" s="11" t="s">
        <v>17</v>
      </c>
      <c r="C6" s="10" t="s">
        <v>33</v>
      </c>
      <c r="D6" s="11">
        <v>4</v>
      </c>
      <c r="E6" s="10" t="s">
        <v>24</v>
      </c>
      <c r="F6" s="11">
        <v>8</v>
      </c>
      <c r="G6" s="11">
        <v>2.25</v>
      </c>
      <c r="H6" s="8">
        <f t="shared" si="0"/>
        <v>12</v>
      </c>
      <c r="I6" s="8">
        <f t="shared" si="1"/>
        <v>44.820000000000007</v>
      </c>
      <c r="J6" s="9">
        <f t="shared" si="2"/>
        <v>56.820000000000007</v>
      </c>
    </row>
    <row r="7" spans="1:10" x14ac:dyDescent="0.35">
      <c r="A7" s="17">
        <v>44448</v>
      </c>
      <c r="B7" s="11" t="s">
        <v>17</v>
      </c>
      <c r="C7" s="10" t="s">
        <v>33</v>
      </c>
      <c r="D7" s="11">
        <v>4</v>
      </c>
      <c r="E7" s="10" t="s">
        <v>24</v>
      </c>
      <c r="F7" s="11">
        <v>8</v>
      </c>
      <c r="G7" s="11">
        <v>2.25</v>
      </c>
      <c r="H7" s="8">
        <f t="shared" ref="H7:H18" si="3">D7*3</f>
        <v>12</v>
      </c>
      <c r="I7" s="8">
        <f t="shared" ref="I7:I18" si="4">G7*19.92</f>
        <v>44.820000000000007</v>
      </c>
      <c r="J7" s="9">
        <f t="shared" ref="J7:J18" si="5">SUM(H7:I7)</f>
        <v>56.820000000000007</v>
      </c>
    </row>
    <row r="8" spans="1:10" x14ac:dyDescent="0.35">
      <c r="A8" s="17">
        <v>44449</v>
      </c>
      <c r="B8" s="11" t="s">
        <v>17</v>
      </c>
      <c r="C8" s="10" t="s">
        <v>33</v>
      </c>
      <c r="D8" s="11">
        <v>2</v>
      </c>
      <c r="E8" s="10" t="s">
        <v>24</v>
      </c>
      <c r="F8" s="11">
        <v>8</v>
      </c>
      <c r="G8" s="11">
        <v>1.5</v>
      </c>
      <c r="H8" s="8">
        <f t="shared" si="3"/>
        <v>6</v>
      </c>
      <c r="I8" s="8">
        <f t="shared" si="4"/>
        <v>29.880000000000003</v>
      </c>
      <c r="J8" s="9">
        <f t="shared" si="5"/>
        <v>35.880000000000003</v>
      </c>
    </row>
    <row r="9" spans="1:10" x14ac:dyDescent="0.35">
      <c r="A9" s="17">
        <v>44452</v>
      </c>
      <c r="B9" s="11" t="s">
        <v>17</v>
      </c>
      <c r="C9" s="10" t="s">
        <v>33</v>
      </c>
      <c r="D9" s="11">
        <v>4</v>
      </c>
      <c r="E9" s="10" t="s">
        <v>24</v>
      </c>
      <c r="F9" s="11">
        <v>8</v>
      </c>
      <c r="G9" s="11">
        <v>2.25</v>
      </c>
      <c r="H9" s="8">
        <f t="shared" si="3"/>
        <v>12</v>
      </c>
      <c r="I9" s="8">
        <f t="shared" si="4"/>
        <v>44.820000000000007</v>
      </c>
      <c r="J9" s="9">
        <f t="shared" si="5"/>
        <v>56.820000000000007</v>
      </c>
    </row>
    <row r="10" spans="1:10" x14ac:dyDescent="0.35">
      <c r="A10" s="17">
        <v>44453</v>
      </c>
      <c r="B10" s="11" t="s">
        <v>17</v>
      </c>
      <c r="C10" s="10" t="s">
        <v>33</v>
      </c>
      <c r="D10" s="11">
        <v>4</v>
      </c>
      <c r="E10" s="10" t="s">
        <v>24</v>
      </c>
      <c r="F10" s="11">
        <v>8</v>
      </c>
      <c r="G10" s="11">
        <v>2.25</v>
      </c>
      <c r="H10" s="8">
        <f t="shared" ref="H10:H17" si="6">D10*3</f>
        <v>12</v>
      </c>
      <c r="I10" s="8">
        <f t="shared" ref="I10:I17" si="7">G10*19.92</f>
        <v>44.820000000000007</v>
      </c>
      <c r="J10" s="9">
        <f t="shared" ref="J10:J17" si="8">SUM(H10:I10)</f>
        <v>56.820000000000007</v>
      </c>
    </row>
    <row r="11" spans="1:10" x14ac:dyDescent="0.35">
      <c r="A11" s="17">
        <v>44454</v>
      </c>
      <c r="B11" s="11" t="s">
        <v>17</v>
      </c>
      <c r="C11" s="10" t="s">
        <v>33</v>
      </c>
      <c r="D11" s="11">
        <v>4</v>
      </c>
      <c r="E11" s="10" t="s">
        <v>24</v>
      </c>
      <c r="F11" s="11">
        <v>8</v>
      </c>
      <c r="G11" s="11">
        <v>2.25</v>
      </c>
      <c r="H11" s="8">
        <f t="shared" si="6"/>
        <v>12</v>
      </c>
      <c r="I11" s="8">
        <f t="shared" si="7"/>
        <v>44.820000000000007</v>
      </c>
      <c r="J11" s="9">
        <f t="shared" si="8"/>
        <v>56.820000000000007</v>
      </c>
    </row>
    <row r="12" spans="1:10" x14ac:dyDescent="0.35">
      <c r="A12" s="17">
        <v>44455</v>
      </c>
      <c r="B12" s="11" t="s">
        <v>17</v>
      </c>
      <c r="C12" s="10" t="s">
        <v>33</v>
      </c>
      <c r="D12" s="11">
        <v>4</v>
      </c>
      <c r="E12" s="10" t="s">
        <v>24</v>
      </c>
      <c r="F12" s="11">
        <v>8</v>
      </c>
      <c r="G12" s="11">
        <v>2.25</v>
      </c>
      <c r="H12" s="8">
        <f t="shared" si="6"/>
        <v>12</v>
      </c>
      <c r="I12" s="8">
        <f t="shared" si="7"/>
        <v>44.820000000000007</v>
      </c>
      <c r="J12" s="9">
        <f t="shared" si="8"/>
        <v>56.820000000000007</v>
      </c>
    </row>
    <row r="13" spans="1:10" x14ac:dyDescent="0.35">
      <c r="A13" s="17">
        <v>44456</v>
      </c>
      <c r="B13" s="11" t="s">
        <v>17</v>
      </c>
      <c r="C13" s="10" t="s">
        <v>33</v>
      </c>
      <c r="D13" s="11">
        <v>2</v>
      </c>
      <c r="E13" s="10" t="s">
        <v>24</v>
      </c>
      <c r="F13" s="11">
        <v>8</v>
      </c>
      <c r="G13" s="11">
        <v>1.5</v>
      </c>
      <c r="H13" s="8">
        <f t="shared" si="6"/>
        <v>6</v>
      </c>
      <c r="I13" s="8">
        <f t="shared" si="7"/>
        <v>29.880000000000003</v>
      </c>
      <c r="J13" s="9">
        <f t="shared" si="8"/>
        <v>35.880000000000003</v>
      </c>
    </row>
    <row r="14" spans="1:10" x14ac:dyDescent="0.35">
      <c r="A14" s="17">
        <v>44459</v>
      </c>
      <c r="B14" s="11" t="s">
        <v>17</v>
      </c>
      <c r="C14" s="10" t="s">
        <v>33</v>
      </c>
      <c r="D14" s="11">
        <v>4</v>
      </c>
      <c r="E14" s="10" t="s">
        <v>24</v>
      </c>
      <c r="F14" s="11">
        <v>1</v>
      </c>
      <c r="G14" s="11">
        <v>2.25</v>
      </c>
      <c r="H14" s="8">
        <f t="shared" si="6"/>
        <v>12</v>
      </c>
      <c r="I14" s="8">
        <f t="shared" si="7"/>
        <v>44.820000000000007</v>
      </c>
      <c r="J14" s="9">
        <f t="shared" si="8"/>
        <v>56.820000000000007</v>
      </c>
    </row>
    <row r="15" spans="1:10" x14ac:dyDescent="0.35">
      <c r="A15" s="17">
        <v>44460</v>
      </c>
      <c r="B15" s="11" t="s">
        <v>17</v>
      </c>
      <c r="C15" s="10" t="s">
        <v>33</v>
      </c>
      <c r="D15" s="11">
        <v>4</v>
      </c>
      <c r="E15" s="10" t="s">
        <v>24</v>
      </c>
      <c r="F15" s="11">
        <v>1</v>
      </c>
      <c r="G15" s="11">
        <v>2.25</v>
      </c>
      <c r="H15" s="8">
        <f t="shared" si="6"/>
        <v>12</v>
      </c>
      <c r="I15" s="8">
        <f t="shared" si="7"/>
        <v>44.820000000000007</v>
      </c>
      <c r="J15" s="9">
        <f t="shared" si="8"/>
        <v>56.820000000000007</v>
      </c>
    </row>
    <row r="16" spans="1:10" x14ac:dyDescent="0.35">
      <c r="A16" s="17">
        <v>44461</v>
      </c>
      <c r="B16" s="11" t="s">
        <v>17</v>
      </c>
      <c r="C16" s="10" t="s">
        <v>33</v>
      </c>
      <c r="D16" s="11">
        <v>4</v>
      </c>
      <c r="E16" s="10" t="s">
        <v>24</v>
      </c>
      <c r="F16" s="11">
        <v>1</v>
      </c>
      <c r="G16" s="11">
        <v>2.25</v>
      </c>
      <c r="H16" s="8">
        <f t="shared" si="6"/>
        <v>12</v>
      </c>
      <c r="I16" s="8">
        <f t="shared" si="7"/>
        <v>44.820000000000007</v>
      </c>
      <c r="J16" s="9">
        <f t="shared" si="8"/>
        <v>56.820000000000007</v>
      </c>
    </row>
    <row r="17" spans="1:10" x14ac:dyDescent="0.35">
      <c r="A17" s="17">
        <v>44462</v>
      </c>
      <c r="B17" s="11" t="s">
        <v>17</v>
      </c>
      <c r="C17" s="10" t="s">
        <v>33</v>
      </c>
      <c r="D17" s="11">
        <v>4</v>
      </c>
      <c r="E17" s="10" t="s">
        <v>24</v>
      </c>
      <c r="F17" s="11">
        <v>1</v>
      </c>
      <c r="G17" s="11">
        <v>2.25</v>
      </c>
      <c r="H17" s="8">
        <f t="shared" si="6"/>
        <v>12</v>
      </c>
      <c r="I17" s="8">
        <f t="shared" si="7"/>
        <v>44.820000000000007</v>
      </c>
      <c r="J17" s="9">
        <f t="shared" si="8"/>
        <v>56.820000000000007</v>
      </c>
    </row>
    <row r="18" spans="1:10" x14ac:dyDescent="0.35">
      <c r="A18" s="17">
        <v>44463</v>
      </c>
      <c r="B18" s="11" t="s">
        <v>17</v>
      </c>
      <c r="C18" s="10" t="s">
        <v>33</v>
      </c>
      <c r="D18" s="11">
        <v>2</v>
      </c>
      <c r="E18" s="10" t="s">
        <v>24</v>
      </c>
      <c r="F18" s="11">
        <v>1</v>
      </c>
      <c r="G18" s="11">
        <v>1.5</v>
      </c>
      <c r="H18" s="8">
        <f t="shared" si="3"/>
        <v>6</v>
      </c>
      <c r="I18" s="8">
        <f t="shared" si="4"/>
        <v>29.880000000000003</v>
      </c>
      <c r="J18" s="9">
        <f t="shared" si="5"/>
        <v>35.880000000000003</v>
      </c>
    </row>
    <row r="19" spans="1:10" x14ac:dyDescent="0.35">
      <c r="A19" s="17">
        <v>44463</v>
      </c>
      <c r="B19" s="11" t="s">
        <v>17</v>
      </c>
      <c r="C19" s="10" t="s">
        <v>42</v>
      </c>
      <c r="D19" s="11">
        <v>32</v>
      </c>
      <c r="E19" s="10" t="s">
        <v>43</v>
      </c>
      <c r="F19" s="11">
        <v>1</v>
      </c>
      <c r="G19" s="11">
        <v>1</v>
      </c>
      <c r="H19" s="8">
        <f t="shared" si="0"/>
        <v>96</v>
      </c>
      <c r="I19" s="8">
        <f t="shared" si="1"/>
        <v>19.920000000000002</v>
      </c>
      <c r="J19" s="9">
        <f t="shared" si="2"/>
        <v>115.92</v>
      </c>
    </row>
    <row r="20" spans="1:10" x14ac:dyDescent="0.35">
      <c r="A20" s="17">
        <v>44466</v>
      </c>
      <c r="B20" s="11" t="s">
        <v>17</v>
      </c>
      <c r="C20" s="10" t="s">
        <v>33</v>
      </c>
      <c r="D20" s="11">
        <v>4</v>
      </c>
      <c r="E20" s="10" t="s">
        <v>24</v>
      </c>
      <c r="F20" s="11">
        <v>8</v>
      </c>
      <c r="G20" s="11">
        <v>2.25</v>
      </c>
      <c r="H20" s="8">
        <f t="shared" si="0"/>
        <v>12</v>
      </c>
      <c r="I20" s="8">
        <f t="shared" si="1"/>
        <v>44.820000000000007</v>
      </c>
      <c r="J20" s="9">
        <f t="shared" si="2"/>
        <v>56.820000000000007</v>
      </c>
    </row>
    <row r="21" spans="1:10" x14ac:dyDescent="0.35">
      <c r="A21" s="17">
        <v>44467</v>
      </c>
      <c r="B21" s="11" t="s">
        <v>17</v>
      </c>
      <c r="C21" s="10" t="s">
        <v>33</v>
      </c>
      <c r="D21" s="11">
        <v>4</v>
      </c>
      <c r="E21" s="10" t="s">
        <v>24</v>
      </c>
      <c r="F21" s="11">
        <v>8</v>
      </c>
      <c r="G21" s="11">
        <v>2.25</v>
      </c>
      <c r="H21" s="8">
        <f t="shared" si="0"/>
        <v>12</v>
      </c>
      <c r="I21" s="8">
        <f t="shared" si="1"/>
        <v>44.820000000000007</v>
      </c>
      <c r="J21" s="9">
        <f t="shared" si="2"/>
        <v>56.820000000000007</v>
      </c>
    </row>
    <row r="22" spans="1:10" x14ac:dyDescent="0.35">
      <c r="A22" s="17">
        <v>44467</v>
      </c>
      <c r="B22" s="11" t="s">
        <v>17</v>
      </c>
      <c r="C22" s="10" t="s">
        <v>42</v>
      </c>
      <c r="D22" s="11">
        <v>32</v>
      </c>
      <c r="E22" s="10" t="s">
        <v>43</v>
      </c>
      <c r="F22" s="11" t="s">
        <v>47</v>
      </c>
      <c r="G22" s="11">
        <v>1</v>
      </c>
      <c r="H22" s="8">
        <f t="shared" si="0"/>
        <v>96</v>
      </c>
      <c r="I22" s="8">
        <f t="shared" si="1"/>
        <v>19.920000000000002</v>
      </c>
      <c r="J22" s="9">
        <f t="shared" si="2"/>
        <v>115.92</v>
      </c>
    </row>
    <row r="23" spans="1:10" x14ac:dyDescent="0.35">
      <c r="A23" s="17">
        <v>44468</v>
      </c>
      <c r="B23" s="11" t="s">
        <v>17</v>
      </c>
      <c r="C23" s="10" t="s">
        <v>33</v>
      </c>
      <c r="D23" s="11">
        <v>4</v>
      </c>
      <c r="E23" s="10" t="s">
        <v>24</v>
      </c>
      <c r="F23" s="11">
        <v>1</v>
      </c>
      <c r="G23" s="11">
        <v>2.25</v>
      </c>
      <c r="H23" s="8">
        <f t="shared" si="0"/>
        <v>12</v>
      </c>
      <c r="I23" s="8">
        <f t="shared" si="1"/>
        <v>44.820000000000007</v>
      </c>
      <c r="J23" s="9">
        <f t="shared" si="2"/>
        <v>56.820000000000007</v>
      </c>
    </row>
    <row r="24" spans="1:10" x14ac:dyDescent="0.35">
      <c r="A24" s="17">
        <v>44468</v>
      </c>
      <c r="B24" s="11" t="s">
        <v>17</v>
      </c>
      <c r="C24" s="10" t="s">
        <v>42</v>
      </c>
      <c r="D24" s="11">
        <v>32</v>
      </c>
      <c r="E24" s="10" t="s">
        <v>24</v>
      </c>
      <c r="F24" s="11" t="s">
        <v>48</v>
      </c>
      <c r="G24" s="11">
        <v>1</v>
      </c>
      <c r="H24" s="8">
        <f t="shared" si="0"/>
        <v>96</v>
      </c>
      <c r="I24" s="8">
        <f t="shared" si="1"/>
        <v>19.920000000000002</v>
      </c>
      <c r="J24" s="9">
        <f t="shared" si="2"/>
        <v>115.92</v>
      </c>
    </row>
    <row r="25" spans="1:10" x14ac:dyDescent="0.35">
      <c r="A25" s="17">
        <v>44469</v>
      </c>
      <c r="B25" s="11" t="s">
        <v>17</v>
      </c>
      <c r="C25" s="10" t="s">
        <v>33</v>
      </c>
      <c r="D25" s="11">
        <v>4</v>
      </c>
      <c r="E25" s="10" t="s">
        <v>24</v>
      </c>
      <c r="F25" s="11">
        <v>1</v>
      </c>
      <c r="G25" s="11">
        <v>2.25</v>
      </c>
      <c r="H25" s="8">
        <f t="shared" si="0"/>
        <v>12</v>
      </c>
      <c r="I25" s="8">
        <f t="shared" si="1"/>
        <v>44.820000000000007</v>
      </c>
      <c r="J25" s="9">
        <f t="shared" si="2"/>
        <v>56.820000000000007</v>
      </c>
    </row>
    <row r="26" spans="1:10" x14ac:dyDescent="0.35">
      <c r="A26" s="17">
        <v>44469</v>
      </c>
      <c r="B26" s="11" t="s">
        <v>17</v>
      </c>
      <c r="C26" s="10" t="s">
        <v>42</v>
      </c>
      <c r="D26" s="11">
        <v>48</v>
      </c>
      <c r="E26" s="10" t="s">
        <v>43</v>
      </c>
      <c r="F26" s="11" t="s">
        <v>49</v>
      </c>
      <c r="G26" s="11">
        <v>1.5</v>
      </c>
      <c r="H26" s="8">
        <f t="shared" si="0"/>
        <v>144</v>
      </c>
      <c r="I26" s="8">
        <f t="shared" si="1"/>
        <v>29.880000000000003</v>
      </c>
      <c r="J26" s="9">
        <f t="shared" si="2"/>
        <v>173.88</v>
      </c>
    </row>
    <row r="27" spans="1:10" x14ac:dyDescent="0.35">
      <c r="A27" s="17"/>
      <c r="B27" s="11"/>
      <c r="C27" s="10"/>
      <c r="D27" s="11"/>
      <c r="E27" s="10"/>
      <c r="F27" s="11"/>
      <c r="G27" s="11"/>
      <c r="H27" s="8">
        <f t="shared" si="0"/>
        <v>0</v>
      </c>
      <c r="I27" s="8">
        <f t="shared" si="1"/>
        <v>0</v>
      </c>
      <c r="J27" s="9">
        <f t="shared" si="2"/>
        <v>0</v>
      </c>
    </row>
    <row r="28" spans="1:10" x14ac:dyDescent="0.35">
      <c r="A28" s="27" t="s">
        <v>12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x14ac:dyDescent="0.35">
      <c r="A29" s="17">
        <v>44442</v>
      </c>
      <c r="B29" s="11" t="s">
        <v>17</v>
      </c>
      <c r="C29" s="10" t="s">
        <v>31</v>
      </c>
      <c r="D29" s="11">
        <v>88</v>
      </c>
      <c r="E29" s="10" t="s">
        <v>32</v>
      </c>
      <c r="F29" s="11">
        <v>2</v>
      </c>
      <c r="G29" s="11">
        <v>6</v>
      </c>
      <c r="H29" s="8">
        <f t="shared" ref="H29" si="9">D29*3</f>
        <v>264</v>
      </c>
      <c r="I29" s="8">
        <f t="shared" ref="I29:I31" si="10">G29*16.05</f>
        <v>96.300000000000011</v>
      </c>
      <c r="J29" s="9">
        <f t="shared" ref="J29" si="11">SUM(H29:I29)</f>
        <v>360.3</v>
      </c>
    </row>
    <row r="30" spans="1:10" x14ac:dyDescent="0.35">
      <c r="A30" s="17">
        <v>44462</v>
      </c>
      <c r="B30" s="11" t="s">
        <v>17</v>
      </c>
      <c r="C30" s="10" t="s">
        <v>44</v>
      </c>
      <c r="D30" s="11">
        <v>34</v>
      </c>
      <c r="E30" s="10" t="s">
        <v>45</v>
      </c>
      <c r="F30" s="11">
        <v>1</v>
      </c>
      <c r="G30" s="11">
        <v>2</v>
      </c>
      <c r="H30" s="8">
        <f>D30*3</f>
        <v>102</v>
      </c>
      <c r="I30" s="8">
        <f t="shared" si="10"/>
        <v>32.1</v>
      </c>
      <c r="J30" s="9">
        <f>SUM(H30:I30)</f>
        <v>134.1</v>
      </c>
    </row>
    <row r="31" spans="1:10" x14ac:dyDescent="0.35">
      <c r="A31" s="17"/>
      <c r="B31" s="11"/>
      <c r="C31" s="10"/>
      <c r="D31" s="11"/>
      <c r="E31" s="10"/>
      <c r="F31" s="11"/>
      <c r="G31" s="11"/>
      <c r="H31" s="8">
        <f t="shared" ref="H31" si="12">D31*3</f>
        <v>0</v>
      </c>
      <c r="I31" s="8">
        <f t="shared" si="10"/>
        <v>0</v>
      </c>
      <c r="J31" s="9">
        <f t="shared" ref="J31" si="13">SUM(H31:I31)</f>
        <v>0</v>
      </c>
    </row>
    <row r="32" spans="1:10" x14ac:dyDescent="0.35">
      <c r="A32" s="27" t="s">
        <v>13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35">
      <c r="A33" s="17">
        <v>44443</v>
      </c>
      <c r="B33" s="11" t="s">
        <v>17</v>
      </c>
      <c r="C33" s="10" t="s">
        <v>22</v>
      </c>
      <c r="D33" s="11">
        <v>48</v>
      </c>
      <c r="E33" s="10" t="s">
        <v>19</v>
      </c>
      <c r="F33" s="11">
        <v>2</v>
      </c>
      <c r="G33" s="11">
        <v>6</v>
      </c>
      <c r="H33" s="8">
        <f t="shared" ref="H33:H34" si="14">D33*3</f>
        <v>144</v>
      </c>
      <c r="I33" s="8">
        <f>G33*19.92</f>
        <v>119.52000000000001</v>
      </c>
      <c r="J33" s="9">
        <f t="shared" ref="J33:J34" si="15">SUM(H33:I33)</f>
        <v>263.52</v>
      </c>
    </row>
    <row r="34" spans="1:10" x14ac:dyDescent="0.35">
      <c r="A34" s="17">
        <v>44446</v>
      </c>
      <c r="B34" s="11" t="s">
        <v>17</v>
      </c>
      <c r="C34" s="10" t="s">
        <v>34</v>
      </c>
      <c r="D34" s="11">
        <v>62</v>
      </c>
      <c r="E34" s="10" t="s">
        <v>35</v>
      </c>
      <c r="F34" s="11">
        <v>2</v>
      </c>
      <c r="G34" s="11">
        <v>4.5</v>
      </c>
      <c r="H34" s="8">
        <f t="shared" si="14"/>
        <v>186</v>
      </c>
      <c r="I34" s="8">
        <f>G34*19.92</f>
        <v>89.640000000000015</v>
      </c>
      <c r="J34" s="9">
        <f t="shared" si="15"/>
        <v>275.64</v>
      </c>
    </row>
    <row r="35" spans="1:10" x14ac:dyDescent="0.35">
      <c r="A35" s="17">
        <v>44450</v>
      </c>
      <c r="B35" s="11" t="s">
        <v>17</v>
      </c>
      <c r="C35" s="10" t="s">
        <v>22</v>
      </c>
      <c r="D35" s="11">
        <v>118</v>
      </c>
      <c r="E35" s="10" t="s">
        <v>37</v>
      </c>
      <c r="F35" s="11">
        <v>2</v>
      </c>
      <c r="G35" s="11">
        <v>6.5</v>
      </c>
      <c r="H35" s="8">
        <f t="shared" ref="H35:H43" si="16">D35*3</f>
        <v>354</v>
      </c>
      <c r="I35" s="8">
        <f>G35*19.92</f>
        <v>129.48000000000002</v>
      </c>
      <c r="J35" s="9">
        <f t="shared" ref="J35:J43" si="17">SUM(H35:I35)</f>
        <v>483.48</v>
      </c>
    </row>
    <row r="36" spans="1:10" x14ac:dyDescent="0.35">
      <c r="A36" s="17">
        <v>44457</v>
      </c>
      <c r="B36" s="11" t="s">
        <v>17</v>
      </c>
      <c r="C36" s="10" t="s">
        <v>22</v>
      </c>
      <c r="D36" s="11">
        <v>18</v>
      </c>
      <c r="E36" s="10" t="s">
        <v>38</v>
      </c>
      <c r="F36" s="11">
        <v>2</v>
      </c>
      <c r="G36" s="11">
        <v>5</v>
      </c>
      <c r="H36" s="8">
        <f t="shared" ref="H36:H41" si="18">D36*3</f>
        <v>54</v>
      </c>
      <c r="I36" s="8">
        <f t="shared" ref="I36" si="19">G36*19.92</f>
        <v>99.600000000000009</v>
      </c>
      <c r="J36" s="9">
        <f t="shared" ref="J36:J41" si="20">SUM(H36:I36)</f>
        <v>153.60000000000002</v>
      </c>
    </row>
    <row r="37" spans="1:10" x14ac:dyDescent="0.35">
      <c r="A37" s="17">
        <v>44464</v>
      </c>
      <c r="B37" s="11" t="s">
        <v>17</v>
      </c>
      <c r="C37" s="10" t="s">
        <v>22</v>
      </c>
      <c r="D37" s="11">
        <v>88</v>
      </c>
      <c r="E37" s="10" t="s">
        <v>46</v>
      </c>
      <c r="F37" s="11">
        <v>1</v>
      </c>
      <c r="G37" s="11">
        <v>6</v>
      </c>
      <c r="H37" s="8">
        <f t="shared" si="18"/>
        <v>264</v>
      </c>
      <c r="I37" s="8">
        <f t="shared" ref="I37" si="21">G37*19.9</f>
        <v>119.39999999999999</v>
      </c>
      <c r="J37" s="9">
        <f t="shared" si="20"/>
        <v>383.4</v>
      </c>
    </row>
    <row r="38" spans="1:10" x14ac:dyDescent="0.35">
      <c r="A38" s="17">
        <v>44468</v>
      </c>
      <c r="B38" s="11" t="s">
        <v>17</v>
      </c>
      <c r="C38" s="10" t="s">
        <v>50</v>
      </c>
      <c r="D38" s="11">
        <v>43</v>
      </c>
      <c r="E38" s="10" t="s">
        <v>51</v>
      </c>
      <c r="F38" s="11">
        <v>1</v>
      </c>
      <c r="G38" s="11">
        <v>5</v>
      </c>
      <c r="H38" s="8">
        <f t="shared" si="18"/>
        <v>129</v>
      </c>
      <c r="I38" s="8">
        <f t="shared" ref="I38" si="22">G38*19.92</f>
        <v>99.600000000000009</v>
      </c>
      <c r="J38" s="9">
        <f t="shared" si="20"/>
        <v>228.60000000000002</v>
      </c>
    </row>
    <row r="39" spans="1:10" x14ac:dyDescent="0.35">
      <c r="A39" s="17"/>
      <c r="B39" s="11"/>
      <c r="C39" s="10"/>
      <c r="D39" s="11"/>
      <c r="E39" s="10"/>
      <c r="F39" s="11"/>
      <c r="G39" s="11"/>
      <c r="H39" s="8">
        <f t="shared" si="18"/>
        <v>0</v>
      </c>
      <c r="I39" s="8">
        <f t="shared" ref="I39" si="23">G39*19.9</f>
        <v>0</v>
      </c>
      <c r="J39" s="9">
        <f t="shared" si="20"/>
        <v>0</v>
      </c>
    </row>
    <row r="40" spans="1:10" x14ac:dyDescent="0.35">
      <c r="A40" s="17"/>
      <c r="B40" s="11"/>
      <c r="C40" s="10"/>
      <c r="D40" s="11"/>
      <c r="E40" s="10"/>
      <c r="F40" s="11"/>
      <c r="G40" s="11"/>
      <c r="H40" s="8">
        <f t="shared" si="18"/>
        <v>0</v>
      </c>
      <c r="I40" s="8">
        <f t="shared" ref="I40" si="24">G40*19.92</f>
        <v>0</v>
      </c>
      <c r="J40" s="9">
        <f t="shared" si="20"/>
        <v>0</v>
      </c>
    </row>
    <row r="41" spans="1:10" x14ac:dyDescent="0.35">
      <c r="A41" s="17"/>
      <c r="B41" s="11"/>
      <c r="C41" s="10"/>
      <c r="D41" s="11"/>
      <c r="E41" s="10"/>
      <c r="F41" s="11"/>
      <c r="G41" s="11"/>
      <c r="H41" s="8">
        <f t="shared" si="18"/>
        <v>0</v>
      </c>
      <c r="I41" s="8">
        <f t="shared" ref="I41" si="25">G41*19.9</f>
        <v>0</v>
      </c>
      <c r="J41" s="9">
        <f t="shared" si="20"/>
        <v>0</v>
      </c>
    </row>
    <row r="42" spans="1:10" x14ac:dyDescent="0.35">
      <c r="A42" s="17"/>
      <c r="B42" s="11"/>
      <c r="C42" s="10"/>
      <c r="D42" s="11"/>
      <c r="E42" s="10"/>
      <c r="F42" s="11"/>
      <c r="G42" s="11"/>
      <c r="H42" s="8">
        <f t="shared" si="16"/>
        <v>0</v>
      </c>
      <c r="I42" s="8">
        <f>G42*19.92</f>
        <v>0</v>
      </c>
      <c r="J42" s="9">
        <f t="shared" si="17"/>
        <v>0</v>
      </c>
    </row>
    <row r="43" spans="1:10" x14ac:dyDescent="0.35">
      <c r="A43" s="17"/>
      <c r="B43" s="11"/>
      <c r="C43" s="10"/>
      <c r="D43" s="11"/>
      <c r="E43" s="10"/>
      <c r="F43" s="11"/>
      <c r="G43" s="11"/>
      <c r="H43" s="8">
        <f t="shared" si="16"/>
        <v>0</v>
      </c>
      <c r="I43" s="8">
        <f>G43*19.9</f>
        <v>0</v>
      </c>
      <c r="J43" s="9">
        <f t="shared" si="17"/>
        <v>0</v>
      </c>
    </row>
    <row r="44" spans="1:10" x14ac:dyDescent="0.35">
      <c r="A44" s="27" t="s">
        <v>14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35">
      <c r="A45" s="17">
        <v>44440</v>
      </c>
      <c r="B45" s="11" t="s">
        <v>16</v>
      </c>
      <c r="C45" s="10" t="s">
        <v>23</v>
      </c>
      <c r="D45" s="11">
        <v>8</v>
      </c>
      <c r="E45" s="10" t="s">
        <v>24</v>
      </c>
      <c r="F45" s="11">
        <v>2</v>
      </c>
      <c r="G45" s="11">
        <v>0</v>
      </c>
      <c r="H45" s="8">
        <f>D45*3</f>
        <v>24</v>
      </c>
      <c r="I45" s="8">
        <f t="shared" ref="I45:I48" si="26">G45*16.05</f>
        <v>0</v>
      </c>
      <c r="J45" s="9">
        <f>SUM(H45:I45)</f>
        <v>24</v>
      </c>
    </row>
    <row r="46" spans="1:10" x14ac:dyDescent="0.35">
      <c r="A46" s="17">
        <v>44441</v>
      </c>
      <c r="B46" s="11" t="s">
        <v>16</v>
      </c>
      <c r="C46" s="10" t="s">
        <v>23</v>
      </c>
      <c r="D46" s="11">
        <v>8</v>
      </c>
      <c r="E46" s="10" t="s">
        <v>24</v>
      </c>
      <c r="F46" s="11">
        <v>2</v>
      </c>
      <c r="G46" s="11">
        <v>0</v>
      </c>
      <c r="H46" s="8">
        <f t="shared" ref="H46:H48" si="27">D46*3</f>
        <v>24</v>
      </c>
      <c r="I46" s="8">
        <f t="shared" si="26"/>
        <v>0</v>
      </c>
      <c r="J46" s="9">
        <f t="shared" ref="J46:J47" si="28">SUM(H46:I46)</f>
        <v>24</v>
      </c>
    </row>
    <row r="47" spans="1:10" x14ac:dyDescent="0.35">
      <c r="A47" s="17">
        <v>44442</v>
      </c>
      <c r="B47" s="11" t="s">
        <v>16</v>
      </c>
      <c r="C47" s="10" t="s">
        <v>23</v>
      </c>
      <c r="D47" s="11">
        <v>8</v>
      </c>
      <c r="E47" s="10" t="s">
        <v>24</v>
      </c>
      <c r="F47" s="11">
        <v>2</v>
      </c>
      <c r="G47" s="11">
        <v>0</v>
      </c>
      <c r="H47" s="8">
        <f t="shared" si="27"/>
        <v>24</v>
      </c>
      <c r="I47" s="8">
        <f t="shared" si="26"/>
        <v>0</v>
      </c>
      <c r="J47" s="9">
        <f t="shared" si="28"/>
        <v>24</v>
      </c>
    </row>
    <row r="48" spans="1:10" x14ac:dyDescent="0.35">
      <c r="A48" s="17">
        <v>44446</v>
      </c>
      <c r="B48" s="11" t="s">
        <v>16</v>
      </c>
      <c r="C48" s="10" t="s">
        <v>23</v>
      </c>
      <c r="D48" s="11">
        <v>8</v>
      </c>
      <c r="E48" s="10" t="s">
        <v>24</v>
      </c>
      <c r="F48" s="11">
        <v>2</v>
      </c>
      <c r="G48" s="11">
        <v>0</v>
      </c>
      <c r="H48" s="8">
        <f t="shared" si="27"/>
        <v>24</v>
      </c>
      <c r="I48" s="8">
        <f t="shared" si="26"/>
        <v>0</v>
      </c>
      <c r="J48" s="9">
        <f t="shared" ref="J48" si="29">SUM(H48:I48)</f>
        <v>24</v>
      </c>
    </row>
    <row r="49" spans="1:10" x14ac:dyDescent="0.35">
      <c r="A49" s="17">
        <v>44447</v>
      </c>
      <c r="B49" s="11" t="s">
        <v>16</v>
      </c>
      <c r="C49" s="10" t="s">
        <v>23</v>
      </c>
      <c r="D49" s="11">
        <v>8</v>
      </c>
      <c r="E49" s="10" t="s">
        <v>24</v>
      </c>
      <c r="F49" s="11">
        <v>2</v>
      </c>
      <c r="G49" s="11">
        <v>0</v>
      </c>
      <c r="H49" s="8">
        <f t="shared" ref="H49:H50" si="30">D49*3</f>
        <v>24</v>
      </c>
      <c r="I49" s="8">
        <f t="shared" ref="I49:I50" si="31">G49*16.05</f>
        <v>0</v>
      </c>
      <c r="J49" s="9">
        <f t="shared" ref="J49:J50" si="32">SUM(H49:I49)</f>
        <v>24</v>
      </c>
    </row>
    <row r="50" spans="1:10" x14ac:dyDescent="0.35">
      <c r="A50" s="17">
        <v>44448</v>
      </c>
      <c r="B50" s="11" t="s">
        <v>16</v>
      </c>
      <c r="C50" s="10" t="s">
        <v>23</v>
      </c>
      <c r="D50" s="11">
        <v>8</v>
      </c>
      <c r="E50" s="10" t="s">
        <v>24</v>
      </c>
      <c r="F50" s="11">
        <v>2</v>
      </c>
      <c r="G50" s="11">
        <v>0</v>
      </c>
      <c r="H50" s="8">
        <f t="shared" si="30"/>
        <v>24</v>
      </c>
      <c r="I50" s="8">
        <f t="shared" si="31"/>
        <v>0</v>
      </c>
      <c r="J50" s="9">
        <f t="shared" si="32"/>
        <v>24</v>
      </c>
    </row>
    <row r="51" spans="1:10" x14ac:dyDescent="0.35">
      <c r="A51" s="17">
        <v>44448</v>
      </c>
      <c r="B51" s="11" t="s">
        <v>21</v>
      </c>
      <c r="C51" s="10" t="s">
        <v>25</v>
      </c>
      <c r="D51" s="11">
        <v>22</v>
      </c>
      <c r="E51" s="10" t="s">
        <v>36</v>
      </c>
      <c r="F51" s="11">
        <v>2</v>
      </c>
      <c r="G51" s="11">
        <v>0</v>
      </c>
      <c r="H51" s="8">
        <f t="shared" ref="H51:H58" si="33">D51*3</f>
        <v>66</v>
      </c>
      <c r="I51" s="8">
        <f t="shared" ref="I51:I58" si="34">G51*16.05</f>
        <v>0</v>
      </c>
      <c r="J51" s="9">
        <f t="shared" ref="J51:J53" si="35">SUM(H51:I51)</f>
        <v>66</v>
      </c>
    </row>
    <row r="52" spans="1:10" x14ac:dyDescent="0.35">
      <c r="A52" s="17">
        <v>44449</v>
      </c>
      <c r="B52" s="11" t="s">
        <v>16</v>
      </c>
      <c r="C52" s="10" t="s">
        <v>23</v>
      </c>
      <c r="D52" s="11">
        <v>8</v>
      </c>
      <c r="E52" s="10" t="s">
        <v>24</v>
      </c>
      <c r="F52" s="11">
        <v>2</v>
      </c>
      <c r="G52" s="11">
        <v>0</v>
      </c>
      <c r="H52" s="8">
        <f t="shared" si="33"/>
        <v>24</v>
      </c>
      <c r="I52" s="8">
        <f t="shared" si="34"/>
        <v>0</v>
      </c>
      <c r="J52" s="9">
        <f t="shared" si="35"/>
        <v>24</v>
      </c>
    </row>
    <row r="53" spans="1:10" x14ac:dyDescent="0.35">
      <c r="A53" s="17">
        <v>44452</v>
      </c>
      <c r="B53" s="11" t="s">
        <v>16</v>
      </c>
      <c r="C53" s="10" t="s">
        <v>23</v>
      </c>
      <c r="D53" s="11">
        <v>8</v>
      </c>
      <c r="E53" s="10" t="s">
        <v>24</v>
      </c>
      <c r="F53" s="11">
        <v>2</v>
      </c>
      <c r="G53" s="11">
        <v>0</v>
      </c>
      <c r="H53" s="8">
        <f t="shared" si="33"/>
        <v>24</v>
      </c>
      <c r="I53" s="8">
        <f t="shared" si="34"/>
        <v>0</v>
      </c>
      <c r="J53" s="9">
        <f t="shared" si="35"/>
        <v>24</v>
      </c>
    </row>
    <row r="54" spans="1:10" x14ac:dyDescent="0.35">
      <c r="A54" s="17">
        <v>44452</v>
      </c>
      <c r="B54" s="11" t="s">
        <v>16</v>
      </c>
      <c r="C54" s="10" t="s">
        <v>34</v>
      </c>
      <c r="D54" s="11">
        <v>58</v>
      </c>
      <c r="E54" s="10" t="s">
        <v>39</v>
      </c>
      <c r="F54" s="11">
        <v>2</v>
      </c>
      <c r="G54" s="11">
        <v>0</v>
      </c>
      <c r="H54" s="8">
        <f t="shared" si="33"/>
        <v>174</v>
      </c>
      <c r="I54" s="8">
        <f t="shared" si="34"/>
        <v>0</v>
      </c>
      <c r="J54" s="9">
        <f t="shared" ref="J54" si="36">SUM(H54:I54)</f>
        <v>174</v>
      </c>
    </row>
    <row r="55" spans="1:10" x14ac:dyDescent="0.35">
      <c r="A55" s="17">
        <v>44453</v>
      </c>
      <c r="B55" s="11" t="s">
        <v>16</v>
      </c>
      <c r="C55" s="10" t="s">
        <v>23</v>
      </c>
      <c r="D55" s="11">
        <v>2</v>
      </c>
      <c r="E55" s="10" t="s">
        <v>24</v>
      </c>
      <c r="F55" s="11">
        <v>2</v>
      </c>
      <c r="G55" s="11">
        <v>0</v>
      </c>
      <c r="H55" s="8">
        <f t="shared" si="33"/>
        <v>6</v>
      </c>
      <c r="I55" s="8">
        <f t="shared" si="34"/>
        <v>0</v>
      </c>
      <c r="J55" s="9">
        <f t="shared" ref="J55:J56" si="37">SUM(H55:I55)</f>
        <v>6</v>
      </c>
    </row>
    <row r="56" spans="1:10" x14ac:dyDescent="0.35">
      <c r="A56" s="17">
        <v>44454</v>
      </c>
      <c r="B56" s="11" t="s">
        <v>16</v>
      </c>
      <c r="C56" s="10" t="s">
        <v>23</v>
      </c>
      <c r="D56" s="11">
        <v>2</v>
      </c>
      <c r="E56" s="10" t="s">
        <v>24</v>
      </c>
      <c r="F56" s="11">
        <v>2</v>
      </c>
      <c r="G56" s="11">
        <v>0</v>
      </c>
      <c r="H56" s="8">
        <f t="shared" si="33"/>
        <v>6</v>
      </c>
      <c r="I56" s="8">
        <f t="shared" si="34"/>
        <v>0</v>
      </c>
      <c r="J56" s="9">
        <f t="shared" si="37"/>
        <v>6</v>
      </c>
    </row>
    <row r="57" spans="1:10" x14ac:dyDescent="0.35">
      <c r="A57" s="17">
        <v>44455</v>
      </c>
      <c r="B57" s="11" t="s">
        <v>16</v>
      </c>
      <c r="C57" s="10" t="s">
        <v>23</v>
      </c>
      <c r="D57" s="11">
        <v>8</v>
      </c>
      <c r="E57" s="10" t="s">
        <v>24</v>
      </c>
      <c r="F57" s="11">
        <v>2</v>
      </c>
      <c r="G57" s="11">
        <v>0</v>
      </c>
      <c r="H57" s="8">
        <f t="shared" si="33"/>
        <v>24</v>
      </c>
      <c r="I57" s="8">
        <f t="shared" si="34"/>
        <v>0</v>
      </c>
      <c r="J57" s="9">
        <f t="shared" ref="J57" si="38">SUM(H57:I57)</f>
        <v>24</v>
      </c>
    </row>
    <row r="58" spans="1:10" x14ac:dyDescent="0.35">
      <c r="A58" s="17">
        <v>44456</v>
      </c>
      <c r="B58" s="11" t="s">
        <v>16</v>
      </c>
      <c r="C58" s="10" t="s">
        <v>23</v>
      </c>
      <c r="D58" s="11">
        <v>8</v>
      </c>
      <c r="E58" s="10" t="s">
        <v>24</v>
      </c>
      <c r="F58" s="11">
        <v>2</v>
      </c>
      <c r="G58" s="11">
        <v>0</v>
      </c>
      <c r="H58" s="8">
        <f t="shared" si="33"/>
        <v>24</v>
      </c>
      <c r="I58" s="8">
        <f t="shared" si="34"/>
        <v>0</v>
      </c>
      <c r="J58" s="9">
        <f t="shared" ref="J58" si="39">SUM(H58:I58)</f>
        <v>24</v>
      </c>
    </row>
    <row r="59" spans="1:10" x14ac:dyDescent="0.35">
      <c r="A59" s="17">
        <v>44457</v>
      </c>
      <c r="B59" s="11" t="s">
        <v>16</v>
      </c>
      <c r="C59" s="10" t="s">
        <v>40</v>
      </c>
      <c r="D59" s="11">
        <v>25</v>
      </c>
      <c r="E59" s="10" t="s">
        <v>24</v>
      </c>
      <c r="F59" s="11">
        <v>2</v>
      </c>
      <c r="G59" s="11">
        <v>0</v>
      </c>
      <c r="H59" s="8">
        <f t="shared" ref="H59:H60" si="40">D59*3</f>
        <v>75</v>
      </c>
      <c r="I59" s="8">
        <f t="shared" ref="I59:I60" si="41">G59*16.05</f>
        <v>0</v>
      </c>
      <c r="J59" s="9">
        <f t="shared" ref="J59" si="42">SUM(H59:I59)</f>
        <v>75</v>
      </c>
    </row>
    <row r="60" spans="1:10" x14ac:dyDescent="0.35">
      <c r="A60" s="17">
        <v>44459</v>
      </c>
      <c r="B60" s="11" t="s">
        <v>16</v>
      </c>
      <c r="C60" s="10" t="s">
        <v>23</v>
      </c>
      <c r="D60" s="11">
        <v>8</v>
      </c>
      <c r="E60" s="10" t="s">
        <v>24</v>
      </c>
      <c r="F60" s="11">
        <v>2</v>
      </c>
      <c r="G60" s="11">
        <v>0</v>
      </c>
      <c r="H60" s="8">
        <f t="shared" si="40"/>
        <v>24</v>
      </c>
      <c r="I60" s="8">
        <f t="shared" si="41"/>
        <v>0</v>
      </c>
      <c r="J60" s="9">
        <f t="shared" ref="J60" si="43">SUM(H60:I60)</f>
        <v>24</v>
      </c>
    </row>
    <row r="61" spans="1:10" x14ac:dyDescent="0.35">
      <c r="A61" s="17">
        <v>44459</v>
      </c>
      <c r="B61" s="11" t="s">
        <v>21</v>
      </c>
      <c r="C61" s="10" t="s">
        <v>34</v>
      </c>
      <c r="D61" s="11">
        <v>15</v>
      </c>
      <c r="E61" s="10" t="s">
        <v>24</v>
      </c>
      <c r="F61" s="11">
        <v>2</v>
      </c>
      <c r="G61" s="11">
        <v>0</v>
      </c>
      <c r="H61" s="8">
        <f t="shared" ref="H61:H75" si="44">D61*3</f>
        <v>45</v>
      </c>
      <c r="I61" s="8">
        <f t="shared" ref="I61:I75" si="45">G61*16.05</f>
        <v>0</v>
      </c>
      <c r="J61" s="9">
        <f t="shared" ref="J61:J75" si="46">SUM(H61:I61)</f>
        <v>45</v>
      </c>
    </row>
    <row r="62" spans="1:10" x14ac:dyDescent="0.35">
      <c r="A62" s="17">
        <v>44460</v>
      </c>
      <c r="B62" s="11" t="s">
        <v>16</v>
      </c>
      <c r="C62" s="10" t="s">
        <v>23</v>
      </c>
      <c r="D62" s="11">
        <v>8</v>
      </c>
      <c r="E62" s="10" t="s">
        <v>24</v>
      </c>
      <c r="F62" s="11">
        <v>2</v>
      </c>
      <c r="G62" s="11">
        <v>0</v>
      </c>
      <c r="H62" s="8">
        <f t="shared" si="44"/>
        <v>24</v>
      </c>
      <c r="I62" s="8">
        <f t="shared" si="45"/>
        <v>0</v>
      </c>
      <c r="J62" s="9">
        <f t="shared" si="46"/>
        <v>24</v>
      </c>
    </row>
    <row r="63" spans="1:10" x14ac:dyDescent="0.35">
      <c r="A63" s="17">
        <v>44460</v>
      </c>
      <c r="B63" s="11" t="s">
        <v>16</v>
      </c>
      <c r="C63" s="10" t="s">
        <v>22</v>
      </c>
      <c r="D63" s="11">
        <v>12</v>
      </c>
      <c r="E63" s="10" t="s">
        <v>41</v>
      </c>
      <c r="F63" s="11">
        <v>2</v>
      </c>
      <c r="G63" s="11">
        <v>0</v>
      </c>
      <c r="H63" s="8">
        <f t="shared" si="44"/>
        <v>36</v>
      </c>
      <c r="I63" s="8">
        <f t="shared" si="45"/>
        <v>0</v>
      </c>
      <c r="J63" s="9">
        <f t="shared" si="46"/>
        <v>36</v>
      </c>
    </row>
    <row r="64" spans="1:10" x14ac:dyDescent="0.35">
      <c r="A64" s="17">
        <v>44461</v>
      </c>
      <c r="B64" s="28" t="s">
        <v>16</v>
      </c>
      <c r="C64" s="10" t="s">
        <v>23</v>
      </c>
      <c r="D64" s="11">
        <v>8</v>
      </c>
      <c r="E64" s="10" t="s">
        <v>24</v>
      </c>
      <c r="F64" s="11">
        <v>2</v>
      </c>
      <c r="G64" s="11">
        <v>0</v>
      </c>
      <c r="H64" s="8">
        <f t="shared" si="44"/>
        <v>24</v>
      </c>
      <c r="I64" s="8">
        <f t="shared" si="45"/>
        <v>0</v>
      </c>
      <c r="J64" s="9">
        <f t="shared" si="46"/>
        <v>24</v>
      </c>
    </row>
    <row r="65" spans="1:10" x14ac:dyDescent="0.35">
      <c r="A65" s="17">
        <v>44462</v>
      </c>
      <c r="B65" s="11" t="s">
        <v>16</v>
      </c>
      <c r="C65" s="10" t="s">
        <v>23</v>
      </c>
      <c r="D65" s="11">
        <v>8</v>
      </c>
      <c r="E65" s="10" t="s">
        <v>24</v>
      </c>
      <c r="F65" s="11">
        <v>2</v>
      </c>
      <c r="G65" s="11">
        <v>0</v>
      </c>
      <c r="H65" s="8">
        <f t="shared" si="44"/>
        <v>24</v>
      </c>
      <c r="I65" s="8">
        <f t="shared" si="45"/>
        <v>0</v>
      </c>
      <c r="J65" s="9">
        <f t="shared" si="46"/>
        <v>24</v>
      </c>
    </row>
    <row r="66" spans="1:10" x14ac:dyDescent="0.35">
      <c r="A66" s="17">
        <v>44462</v>
      </c>
      <c r="B66" s="11" t="s">
        <v>16</v>
      </c>
      <c r="C66" s="10" t="s">
        <v>34</v>
      </c>
      <c r="D66" s="11">
        <v>16</v>
      </c>
      <c r="E66" s="10" t="s">
        <v>53</v>
      </c>
      <c r="F66" s="11">
        <v>2</v>
      </c>
      <c r="G66" s="11">
        <v>0</v>
      </c>
      <c r="H66" s="8">
        <f t="shared" ref="H66:H71" si="47">D66*3</f>
        <v>48</v>
      </c>
      <c r="I66" s="8">
        <f t="shared" ref="I66:I71" si="48">G66*16.05</f>
        <v>0</v>
      </c>
      <c r="J66" s="9">
        <f t="shared" ref="J66:J71" si="49">SUM(H66:I66)</f>
        <v>48</v>
      </c>
    </row>
    <row r="67" spans="1:10" x14ac:dyDescent="0.35">
      <c r="A67" s="17">
        <v>44463</v>
      </c>
      <c r="B67" s="11" t="s">
        <v>16</v>
      </c>
      <c r="C67" s="10" t="s">
        <v>23</v>
      </c>
      <c r="D67" s="11">
        <v>8</v>
      </c>
      <c r="E67" s="10" t="s">
        <v>24</v>
      </c>
      <c r="F67" s="11">
        <v>2</v>
      </c>
      <c r="G67" s="11">
        <v>0</v>
      </c>
      <c r="H67" s="8">
        <f t="shared" si="47"/>
        <v>24</v>
      </c>
      <c r="I67" s="8">
        <f t="shared" si="48"/>
        <v>0</v>
      </c>
      <c r="J67" s="9">
        <f t="shared" si="49"/>
        <v>24</v>
      </c>
    </row>
    <row r="68" spans="1:10" x14ac:dyDescent="0.35">
      <c r="A68" s="17">
        <v>44466</v>
      </c>
      <c r="B68" s="11" t="s">
        <v>16</v>
      </c>
      <c r="C68" s="10" t="s">
        <v>23</v>
      </c>
      <c r="D68" s="11">
        <v>8</v>
      </c>
      <c r="E68" s="10" t="s">
        <v>24</v>
      </c>
      <c r="F68" s="11">
        <v>2</v>
      </c>
      <c r="G68" s="11">
        <v>0</v>
      </c>
      <c r="H68" s="8">
        <f t="shared" si="47"/>
        <v>24</v>
      </c>
      <c r="I68" s="8">
        <f t="shared" si="48"/>
        <v>0</v>
      </c>
      <c r="J68" s="9">
        <f t="shared" si="49"/>
        <v>24</v>
      </c>
    </row>
    <row r="69" spans="1:10" x14ac:dyDescent="0.35">
      <c r="A69" s="17">
        <v>44466</v>
      </c>
      <c r="B69" s="11" t="s">
        <v>21</v>
      </c>
      <c r="C69" s="10" t="s">
        <v>25</v>
      </c>
      <c r="D69" s="11">
        <v>2</v>
      </c>
      <c r="E69" s="10" t="s">
        <v>52</v>
      </c>
      <c r="F69" s="11">
        <v>2</v>
      </c>
      <c r="G69" s="11">
        <v>0</v>
      </c>
      <c r="H69" s="8">
        <f t="shared" si="47"/>
        <v>6</v>
      </c>
      <c r="I69" s="8">
        <f t="shared" si="48"/>
        <v>0</v>
      </c>
      <c r="J69" s="9">
        <f t="shared" si="49"/>
        <v>6</v>
      </c>
    </row>
    <row r="70" spans="1:10" x14ac:dyDescent="0.35">
      <c r="A70" s="17">
        <v>44467</v>
      </c>
      <c r="B70" s="11" t="s">
        <v>16</v>
      </c>
      <c r="C70" s="10" t="s">
        <v>23</v>
      </c>
      <c r="D70" s="11">
        <v>8</v>
      </c>
      <c r="E70" s="10" t="s">
        <v>24</v>
      </c>
      <c r="F70" s="11">
        <v>2</v>
      </c>
      <c r="G70" s="11">
        <v>0</v>
      </c>
      <c r="H70" s="8">
        <f t="shared" si="47"/>
        <v>24</v>
      </c>
      <c r="I70" s="8">
        <f t="shared" si="48"/>
        <v>0</v>
      </c>
      <c r="J70" s="9">
        <f t="shared" si="49"/>
        <v>24</v>
      </c>
    </row>
    <row r="71" spans="1:10" x14ac:dyDescent="0.35">
      <c r="A71" s="17">
        <v>44467</v>
      </c>
      <c r="B71" s="11" t="s">
        <v>21</v>
      </c>
      <c r="C71" s="10" t="s">
        <v>18</v>
      </c>
      <c r="D71" s="11">
        <v>15</v>
      </c>
      <c r="E71" s="10" t="s">
        <v>20</v>
      </c>
      <c r="F71" s="11">
        <v>2</v>
      </c>
      <c r="G71" s="11">
        <v>0</v>
      </c>
      <c r="H71" s="8">
        <f t="shared" si="47"/>
        <v>45</v>
      </c>
      <c r="I71" s="8">
        <f t="shared" si="48"/>
        <v>0</v>
      </c>
      <c r="J71" s="9">
        <f t="shared" si="49"/>
        <v>45</v>
      </c>
    </row>
    <row r="72" spans="1:10" x14ac:dyDescent="0.35">
      <c r="A72" s="17">
        <v>44468</v>
      </c>
      <c r="B72" s="11" t="s">
        <v>16</v>
      </c>
      <c r="C72" s="10" t="s">
        <v>23</v>
      </c>
      <c r="D72" s="11">
        <v>8</v>
      </c>
      <c r="E72" s="10" t="s">
        <v>24</v>
      </c>
      <c r="F72" s="11">
        <v>2</v>
      </c>
      <c r="G72" s="11">
        <v>0</v>
      </c>
      <c r="H72" s="8">
        <f t="shared" si="44"/>
        <v>24</v>
      </c>
      <c r="I72" s="8">
        <f t="shared" si="45"/>
        <v>0</v>
      </c>
      <c r="J72" s="9">
        <f t="shared" si="46"/>
        <v>24</v>
      </c>
    </row>
    <row r="73" spans="1:10" x14ac:dyDescent="0.35">
      <c r="A73" s="17">
        <v>44468</v>
      </c>
      <c r="B73" s="11" t="s">
        <v>16</v>
      </c>
      <c r="C73" s="10" t="s">
        <v>54</v>
      </c>
      <c r="D73" s="11">
        <v>86</v>
      </c>
      <c r="E73" s="10" t="s">
        <v>55</v>
      </c>
      <c r="F73" s="11">
        <v>2</v>
      </c>
      <c r="G73" s="11">
        <v>0</v>
      </c>
      <c r="H73" s="8">
        <f t="shared" si="44"/>
        <v>258</v>
      </c>
      <c r="I73" s="8">
        <f t="shared" si="45"/>
        <v>0</v>
      </c>
      <c r="J73" s="9">
        <f t="shared" si="46"/>
        <v>258</v>
      </c>
    </row>
    <row r="74" spans="1:10" x14ac:dyDescent="0.35">
      <c r="A74" s="17">
        <v>44469</v>
      </c>
      <c r="B74" s="11" t="s">
        <v>16</v>
      </c>
      <c r="C74" s="10" t="s">
        <v>23</v>
      </c>
      <c r="D74" s="11">
        <v>8</v>
      </c>
      <c r="E74" s="10" t="s">
        <v>24</v>
      </c>
      <c r="F74" s="11">
        <v>2</v>
      </c>
      <c r="G74" s="11">
        <v>0</v>
      </c>
      <c r="H74" s="8">
        <f t="shared" si="44"/>
        <v>24</v>
      </c>
      <c r="I74" s="8">
        <f t="shared" si="45"/>
        <v>0</v>
      </c>
      <c r="J74" s="9">
        <f t="shared" si="46"/>
        <v>24</v>
      </c>
    </row>
    <row r="75" spans="1:10" x14ac:dyDescent="0.35">
      <c r="A75" s="17">
        <v>44469</v>
      </c>
      <c r="B75" s="11" t="s">
        <v>16</v>
      </c>
      <c r="C75" s="10" t="s">
        <v>18</v>
      </c>
      <c r="D75" s="11">
        <v>18</v>
      </c>
      <c r="E75" s="10" t="s">
        <v>56</v>
      </c>
      <c r="F75" s="11">
        <v>2</v>
      </c>
      <c r="G75" s="11">
        <v>0</v>
      </c>
      <c r="H75" s="8">
        <f t="shared" si="44"/>
        <v>54</v>
      </c>
      <c r="I75" s="8">
        <f t="shared" si="45"/>
        <v>0</v>
      </c>
      <c r="J75" s="9">
        <f t="shared" si="46"/>
        <v>54</v>
      </c>
    </row>
    <row r="76" spans="1:10" x14ac:dyDescent="0.35">
      <c r="A76" s="17"/>
      <c r="B76" s="11"/>
      <c r="C76" s="10"/>
      <c r="D76" s="11"/>
      <c r="E76" s="10"/>
      <c r="F76" s="11"/>
      <c r="G76" s="11">
        <v>0</v>
      </c>
      <c r="H76" s="8">
        <f t="shared" ref="H76" si="50">D76*3</f>
        <v>0</v>
      </c>
      <c r="I76" s="8">
        <f t="shared" ref="I76" si="51">G76*16.05</f>
        <v>0</v>
      </c>
      <c r="J76" s="9">
        <f t="shared" ref="J76" si="52">SUM(H76:I76)</f>
        <v>0</v>
      </c>
    </row>
    <row r="77" spans="1:10" s="18" customFormat="1" ht="15.5" x14ac:dyDescent="0.35">
      <c r="A77" s="12"/>
      <c r="B77" s="14" t="s">
        <v>15</v>
      </c>
      <c r="C77" s="13"/>
      <c r="D77" s="14">
        <f>SUM(D28:D76)</f>
        <v>924</v>
      </c>
      <c r="E77" s="13"/>
      <c r="F77" s="14"/>
      <c r="G77" s="14">
        <f>SUM(G28:G76)</f>
        <v>41</v>
      </c>
      <c r="H77" s="15">
        <f>SUM(H28:H76)</f>
        <v>2772</v>
      </c>
      <c r="I77" s="15">
        <f>SUM(I28:I76)</f>
        <v>785.6400000000001</v>
      </c>
      <c r="J77" s="16">
        <f t="shared" ref="J77" si="53">SUM(H77:I77)</f>
        <v>3557.6400000000003</v>
      </c>
    </row>
  </sheetData>
  <mergeCells count="4">
    <mergeCell ref="A4:J4"/>
    <mergeCell ref="A28:J28"/>
    <mergeCell ref="A32:J32"/>
    <mergeCell ref="A44:J44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E9" sqref="E9"/>
    </sheetView>
  </sheetViews>
  <sheetFormatPr defaultRowHeight="14.5" x14ac:dyDescent="0.35"/>
  <cols>
    <col min="1" max="1" width="10.7265625" bestFit="1" customWidth="1"/>
    <col min="2" max="2" width="15.7265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57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6" t="s">
        <v>11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17">
        <v>44440</v>
      </c>
      <c r="B5" s="10" t="s">
        <v>27</v>
      </c>
      <c r="C5" s="10" t="s">
        <v>28</v>
      </c>
      <c r="D5" s="11">
        <v>16</v>
      </c>
      <c r="E5" s="10" t="s">
        <v>29</v>
      </c>
      <c r="F5" s="11" t="s">
        <v>30</v>
      </c>
      <c r="G5" s="11">
        <v>1</v>
      </c>
      <c r="H5" s="8">
        <v>7.04</v>
      </c>
      <c r="I5" s="8">
        <v>25</v>
      </c>
      <c r="J5" s="8"/>
    </row>
    <row r="6" spans="1:10" x14ac:dyDescent="0.35">
      <c r="A6" s="17">
        <v>44441</v>
      </c>
      <c r="B6" s="10" t="s">
        <v>27</v>
      </c>
      <c r="C6" s="10" t="s">
        <v>28</v>
      </c>
      <c r="D6" s="11">
        <v>16</v>
      </c>
      <c r="E6" s="10" t="s">
        <v>29</v>
      </c>
      <c r="F6" s="11" t="s">
        <v>30</v>
      </c>
      <c r="G6" s="11">
        <v>1</v>
      </c>
      <c r="H6" s="8">
        <v>7.04</v>
      </c>
      <c r="I6" s="8">
        <v>25</v>
      </c>
      <c r="J6" s="8"/>
    </row>
    <row r="7" spans="1:10" x14ac:dyDescent="0.35">
      <c r="A7" s="17">
        <v>44442</v>
      </c>
      <c r="B7" s="10" t="s">
        <v>27</v>
      </c>
      <c r="C7" s="10" t="s">
        <v>28</v>
      </c>
      <c r="D7" s="11">
        <v>16</v>
      </c>
      <c r="E7" s="10" t="s">
        <v>29</v>
      </c>
      <c r="F7" s="11" t="s">
        <v>30</v>
      </c>
      <c r="G7" s="11">
        <v>1</v>
      </c>
      <c r="H7" s="8">
        <v>7.04</v>
      </c>
      <c r="I7" s="8">
        <v>25</v>
      </c>
      <c r="J7" s="8"/>
    </row>
    <row r="8" spans="1:10" x14ac:dyDescent="0.35">
      <c r="A8" s="17">
        <v>44446</v>
      </c>
      <c r="B8" s="10" t="s">
        <v>27</v>
      </c>
      <c r="C8" s="10" t="s">
        <v>26</v>
      </c>
      <c r="D8" s="11">
        <v>16</v>
      </c>
      <c r="E8" s="10" t="s">
        <v>29</v>
      </c>
      <c r="F8" s="11" t="s">
        <v>30</v>
      </c>
      <c r="G8" s="11">
        <v>1</v>
      </c>
      <c r="H8" s="8">
        <v>7.04</v>
      </c>
      <c r="I8" s="8">
        <v>25</v>
      </c>
      <c r="J8" s="8"/>
    </row>
    <row r="9" spans="1:10" x14ac:dyDescent="0.35">
      <c r="A9" s="17">
        <v>44447</v>
      </c>
      <c r="B9" s="10" t="s">
        <v>27</v>
      </c>
      <c r="C9" s="10" t="s">
        <v>26</v>
      </c>
      <c r="D9" s="11">
        <v>16</v>
      </c>
      <c r="E9" s="10" t="s">
        <v>29</v>
      </c>
      <c r="F9" s="11" t="s">
        <v>30</v>
      </c>
      <c r="G9" s="11">
        <v>1</v>
      </c>
      <c r="H9" s="8">
        <v>7.04</v>
      </c>
      <c r="I9" s="8">
        <v>25</v>
      </c>
      <c r="J9" s="8"/>
    </row>
    <row r="10" spans="1:10" x14ac:dyDescent="0.35">
      <c r="A10" s="17">
        <v>44448</v>
      </c>
      <c r="B10" s="10" t="s">
        <v>27</v>
      </c>
      <c r="C10" s="10" t="s">
        <v>26</v>
      </c>
      <c r="D10" s="11">
        <v>16</v>
      </c>
      <c r="E10" s="10" t="s">
        <v>29</v>
      </c>
      <c r="F10" s="11" t="s">
        <v>30</v>
      </c>
      <c r="G10" s="11">
        <v>1</v>
      </c>
      <c r="H10" s="8">
        <v>7.04</v>
      </c>
      <c r="I10" s="8">
        <v>25</v>
      </c>
      <c r="J10" s="8"/>
    </row>
    <row r="11" spans="1:10" x14ac:dyDescent="0.35">
      <c r="A11" s="17">
        <v>44449</v>
      </c>
      <c r="B11" s="10" t="s">
        <v>27</v>
      </c>
      <c r="C11" s="10" t="s">
        <v>26</v>
      </c>
      <c r="D11" s="11">
        <v>16</v>
      </c>
      <c r="E11" s="10" t="s">
        <v>29</v>
      </c>
      <c r="F11" s="11" t="s">
        <v>30</v>
      </c>
      <c r="G11" s="11">
        <v>1</v>
      </c>
      <c r="H11" s="8">
        <v>7.04</v>
      </c>
      <c r="I11" s="8">
        <v>25</v>
      </c>
      <c r="J11" s="8"/>
    </row>
    <row r="12" spans="1:10" x14ac:dyDescent="0.35">
      <c r="A12" s="17">
        <v>44452</v>
      </c>
      <c r="B12" s="10" t="s">
        <v>27</v>
      </c>
      <c r="C12" s="10" t="s">
        <v>26</v>
      </c>
      <c r="D12" s="11">
        <v>16</v>
      </c>
      <c r="E12" s="10" t="s">
        <v>29</v>
      </c>
      <c r="F12" s="11" t="s">
        <v>30</v>
      </c>
      <c r="G12" s="11">
        <v>1</v>
      </c>
      <c r="H12" s="8">
        <v>7.04</v>
      </c>
      <c r="I12" s="8">
        <v>25</v>
      </c>
      <c r="J12" s="8"/>
    </row>
    <row r="13" spans="1:10" x14ac:dyDescent="0.35">
      <c r="A13" s="17">
        <v>44453</v>
      </c>
      <c r="B13" s="10" t="s">
        <v>27</v>
      </c>
      <c r="C13" s="10" t="s">
        <v>28</v>
      </c>
      <c r="D13" s="11">
        <v>16</v>
      </c>
      <c r="E13" s="10" t="s">
        <v>29</v>
      </c>
      <c r="F13" s="11" t="s">
        <v>30</v>
      </c>
      <c r="G13" s="11">
        <v>1</v>
      </c>
      <c r="H13" s="8">
        <v>7.04</v>
      </c>
      <c r="I13" s="8">
        <v>25</v>
      </c>
      <c r="J13" s="8"/>
    </row>
    <row r="14" spans="1:10" x14ac:dyDescent="0.35">
      <c r="A14" s="17">
        <v>44454</v>
      </c>
      <c r="B14" s="10" t="s">
        <v>27</v>
      </c>
      <c r="C14" s="10" t="s">
        <v>28</v>
      </c>
      <c r="D14" s="11">
        <v>16</v>
      </c>
      <c r="E14" s="10" t="s">
        <v>29</v>
      </c>
      <c r="F14" s="11" t="s">
        <v>30</v>
      </c>
      <c r="G14" s="11">
        <v>1</v>
      </c>
      <c r="H14" s="8">
        <v>7.04</v>
      </c>
      <c r="I14" s="8">
        <v>25</v>
      </c>
      <c r="J14" s="8"/>
    </row>
    <row r="15" spans="1:10" x14ac:dyDescent="0.35">
      <c r="A15" s="17">
        <v>44455</v>
      </c>
      <c r="B15" s="10" t="s">
        <v>27</v>
      </c>
      <c r="C15" s="10" t="s">
        <v>28</v>
      </c>
      <c r="D15" s="11">
        <v>16</v>
      </c>
      <c r="E15" s="10" t="s">
        <v>29</v>
      </c>
      <c r="F15" s="11" t="s">
        <v>30</v>
      </c>
      <c r="G15" s="11">
        <v>1</v>
      </c>
      <c r="H15" s="8">
        <v>7.04</v>
      </c>
      <c r="I15" s="8">
        <v>25</v>
      </c>
      <c r="J15" s="8"/>
    </row>
    <row r="16" spans="1:10" x14ac:dyDescent="0.35">
      <c r="A16" s="17">
        <v>44456</v>
      </c>
      <c r="B16" s="10" t="s">
        <v>27</v>
      </c>
      <c r="C16" s="10" t="s">
        <v>28</v>
      </c>
      <c r="D16" s="11">
        <v>16</v>
      </c>
      <c r="E16" s="10" t="s">
        <v>29</v>
      </c>
      <c r="F16" s="11" t="s">
        <v>30</v>
      </c>
      <c r="G16" s="11">
        <v>1</v>
      </c>
      <c r="H16" s="8">
        <v>7.04</v>
      </c>
      <c r="I16" s="8">
        <v>25</v>
      </c>
      <c r="J16" s="8"/>
    </row>
    <row r="17" spans="1:10" x14ac:dyDescent="0.35">
      <c r="A17" s="17">
        <v>44459</v>
      </c>
      <c r="B17" s="10" t="s">
        <v>27</v>
      </c>
      <c r="C17" s="10" t="s">
        <v>28</v>
      </c>
      <c r="D17" s="11">
        <v>16</v>
      </c>
      <c r="E17" s="10" t="s">
        <v>29</v>
      </c>
      <c r="F17" s="11" t="s">
        <v>30</v>
      </c>
      <c r="G17" s="11">
        <v>1</v>
      </c>
      <c r="H17" s="8">
        <v>7.04</v>
      </c>
      <c r="I17" s="8">
        <v>25</v>
      </c>
      <c r="J17" s="8"/>
    </row>
    <row r="18" spans="1:10" x14ac:dyDescent="0.35">
      <c r="A18" s="17">
        <v>44460</v>
      </c>
      <c r="B18" s="10" t="s">
        <v>27</v>
      </c>
      <c r="C18" s="10" t="s">
        <v>28</v>
      </c>
      <c r="D18" s="11">
        <v>16</v>
      </c>
      <c r="E18" s="10" t="s">
        <v>29</v>
      </c>
      <c r="F18" s="11" t="s">
        <v>30</v>
      </c>
      <c r="G18" s="11">
        <v>1</v>
      </c>
      <c r="H18" s="8">
        <v>7.04</v>
      </c>
      <c r="I18" s="8">
        <v>25</v>
      </c>
      <c r="J18" s="8"/>
    </row>
    <row r="19" spans="1:10" x14ac:dyDescent="0.35">
      <c r="A19" s="17"/>
      <c r="B19" s="10"/>
      <c r="C19" s="10"/>
      <c r="D19" s="11"/>
      <c r="E19" s="10"/>
      <c r="F19" s="11"/>
      <c r="G19" s="11"/>
      <c r="H19" s="8"/>
      <c r="I19" s="8"/>
      <c r="J19" s="8"/>
    </row>
    <row r="20" spans="1:10" x14ac:dyDescent="0.35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5">
      <c r="A21" s="17"/>
      <c r="B21" s="10"/>
      <c r="C21" s="10"/>
      <c r="D21" s="11"/>
      <c r="E21" s="10"/>
      <c r="F21" s="11"/>
      <c r="G21" s="11"/>
      <c r="H21" s="8"/>
      <c r="I21" s="8"/>
      <c r="J21" s="8"/>
    </row>
    <row r="22" spans="1:10" x14ac:dyDescent="0.35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5">
      <c r="A23" s="17"/>
      <c r="B23" s="10"/>
      <c r="C23" s="10"/>
      <c r="D23" s="11"/>
      <c r="E23" s="10"/>
      <c r="F23" s="11"/>
      <c r="G23" s="11"/>
      <c r="H23" s="8"/>
      <c r="I23" s="8"/>
      <c r="J23" s="8"/>
    </row>
    <row r="24" spans="1:10" x14ac:dyDescent="0.35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5">
      <c r="A25" s="22"/>
      <c r="B25" s="23"/>
      <c r="C25" s="23"/>
      <c r="D25" s="24"/>
      <c r="E25" s="23"/>
      <c r="F25" s="24"/>
      <c r="G25" s="24"/>
      <c r="H25" s="25"/>
      <c r="I25" s="25"/>
    </row>
    <row r="27" spans="1:10" s="20" customFormat="1" x14ac:dyDescent="0.35">
      <c r="B27" s="20" t="s">
        <v>15</v>
      </c>
      <c r="D27" s="20">
        <f>SUM(D5:D25)</f>
        <v>224</v>
      </c>
      <c r="G27" s="20">
        <f>SUM(G5:G25)</f>
        <v>14</v>
      </c>
      <c r="H27" s="19">
        <f>SUM(H5:H25)</f>
        <v>98.560000000000031</v>
      </c>
      <c r="I27" s="19">
        <f>SUM(I5:I25)</f>
        <v>350</v>
      </c>
      <c r="J27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2021-10-20T15:24:08Z</dcterms:modified>
</cp:coreProperties>
</file>