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gamble\Desktop\kelley.gamble@gallatin.kyschools.us\Desktop\Monthly Financials\"/>
    </mc:Choice>
  </mc:AlternateContent>
  <xr:revisionPtr revIDLastSave="0" documentId="8_{05F62ACD-D880-4DF2-9D81-6F4B267C8F67}" xr6:coauthVersionLast="45" xr6:coauthVersionMax="45" xr10:uidLastSave="{00000000-0000-0000-0000-000000000000}"/>
  <bookViews>
    <workbookView xWindow="2340" yWindow="2340" windowWidth="21600" windowHeight="12735" xr2:uid="{00000000-000D-0000-FFFF-FFFF00000000}"/>
  </bookViews>
  <sheets>
    <sheet name="EXPENDITURES" sheetId="1" r:id="rId1"/>
    <sheet name="Sheet3" sheetId="3" r:id="rId2"/>
  </sheets>
  <definedNames>
    <definedName name="_xlnm.Print_Area" localSheetId="0">EXPENDITURES!$A$1:$J$45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" i="1" l="1"/>
  <c r="F9" i="1" l="1"/>
  <c r="F10" i="1"/>
  <c r="F11" i="1"/>
  <c r="F12" i="1"/>
  <c r="F13" i="1"/>
  <c r="F14" i="1"/>
  <c r="F15" i="1"/>
  <c r="F17" i="1"/>
  <c r="F18" i="1"/>
  <c r="F19" i="1"/>
  <c r="F20" i="1"/>
  <c r="F21" i="1"/>
  <c r="F8" i="1"/>
  <c r="H24" i="1" l="1"/>
  <c r="E24" i="1"/>
  <c r="D24" i="1"/>
  <c r="C24" i="1"/>
  <c r="B24" i="1"/>
  <c r="I22" i="1"/>
  <c r="G22" i="1"/>
  <c r="I21" i="1"/>
  <c r="I20" i="1"/>
  <c r="J20" i="1" s="1"/>
  <c r="G20" i="1"/>
  <c r="I19" i="1"/>
  <c r="I18" i="1"/>
  <c r="I17" i="1"/>
  <c r="I15" i="1"/>
  <c r="J15" i="1" s="1"/>
  <c r="G15" i="1"/>
  <c r="I14" i="1"/>
  <c r="J14" i="1" s="1"/>
  <c r="G14" i="1"/>
  <c r="I13" i="1"/>
  <c r="J13" i="1" s="1"/>
  <c r="G13" i="1"/>
  <c r="I12" i="1"/>
  <c r="J12" i="1" s="1"/>
  <c r="G12" i="1"/>
  <c r="I11" i="1"/>
  <c r="J11" i="1" s="1"/>
  <c r="G11" i="1"/>
  <c r="I10" i="1"/>
  <c r="J10" i="1" s="1"/>
  <c r="G10" i="1"/>
  <c r="I9" i="1"/>
  <c r="G9" i="1"/>
  <c r="I8" i="1"/>
  <c r="J8" i="1" s="1"/>
  <c r="G8" i="1"/>
  <c r="I24" i="1" l="1"/>
  <c r="J24" i="1" s="1"/>
  <c r="G24" i="1"/>
  <c r="F24" i="1"/>
</calcChain>
</file>

<file path=xl/sharedStrings.xml><?xml version="1.0" encoding="utf-8"?>
<sst xmlns="http://schemas.openxmlformats.org/spreadsheetml/2006/main" count="41" uniqueCount="36">
  <si>
    <t xml:space="preserve">        GALLATIN COUNTY SCHOOLS</t>
  </si>
  <si>
    <t xml:space="preserve"> </t>
  </si>
  <si>
    <t>EXPENDITURES</t>
  </si>
  <si>
    <t>Encumbered</t>
  </si>
  <si>
    <t>Expended</t>
  </si>
  <si>
    <t>Year To</t>
  </si>
  <si>
    <t>Budget</t>
  </si>
  <si>
    <t>Available</t>
  </si>
  <si>
    <t xml:space="preserve">Percent </t>
  </si>
  <si>
    <t>Last Year</t>
  </si>
  <si>
    <t>Over/Under</t>
  </si>
  <si>
    <t>Percent Above/</t>
  </si>
  <si>
    <t>Function</t>
  </si>
  <si>
    <t>Expenses</t>
  </si>
  <si>
    <t>This Month</t>
  </si>
  <si>
    <t>Date</t>
  </si>
  <si>
    <t>Used</t>
  </si>
  <si>
    <t>To Date</t>
  </si>
  <si>
    <t>Below Prior Year</t>
  </si>
  <si>
    <t>Instruction</t>
  </si>
  <si>
    <t>Student Support Services</t>
  </si>
  <si>
    <t>Instructional Staff Support Services</t>
  </si>
  <si>
    <t>District Admin Support Services</t>
  </si>
  <si>
    <t>School Admin Support Services</t>
  </si>
  <si>
    <t>Business Support Services</t>
  </si>
  <si>
    <t>Plant Operation and Maintenance</t>
  </si>
  <si>
    <t>Student Transportation</t>
  </si>
  <si>
    <t>Other Instructional Support</t>
  </si>
  <si>
    <t>Food Service Operation-General Fd</t>
  </si>
  <si>
    <t>Community Services</t>
  </si>
  <si>
    <t>Site Improvement</t>
  </si>
  <si>
    <t>Debt Service</t>
  </si>
  <si>
    <t>Fund Transfers</t>
  </si>
  <si>
    <t>Contingency</t>
  </si>
  <si>
    <t>TOTALS</t>
  </si>
  <si>
    <t>FUND 1 FINANCIAL REPORT -SEPTEMBER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</si>
</sst>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0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10" fontId="4" fillId="0" borderId="0" xfId="0" applyNumberFormat="1" applyFont="1" applyAlignment="1">
      <alignment horizontal="center"/>
    </xf>
    <xf numFmtId="44" fontId="2" fillId="0" borderId="0" xfId="1" applyFont="1"/>
    <xf numFmtId="9" fontId="2" fillId="0" borderId="0" xfId="0" applyNumberFormat="1" applyFont="1"/>
    <xf numFmtId="0" fontId="2" fillId="0" borderId="0" xfId="0" applyFont="1" applyAlignment="1">
      <alignment horizontal="left"/>
    </xf>
    <xf numFmtId="44" fontId="2" fillId="0" borderId="0" xfId="1" applyFont="1" applyAlignment="1">
      <alignment horizontal="left"/>
    </xf>
    <xf numFmtId="44" fontId="3" fillId="0" borderId="0" xfId="1" applyFont="1"/>
    <xf numFmtId="10" fontId="3" fillId="0" borderId="0" xfId="1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tabSelected="1" zoomScaleNormal="100" workbookViewId="0">
      <selection activeCell="H16" sqref="H16"/>
    </sheetView>
  </sheetViews>
  <sheetFormatPr defaultRowHeight="15" x14ac:dyDescent="0.25"/>
  <cols>
    <col min="1" max="1" width="41" bestFit="1" customWidth="1"/>
    <col min="2" max="2" width="17.5703125" bestFit="1" customWidth="1"/>
    <col min="3" max="3" width="19.7109375" bestFit="1" customWidth="1"/>
    <col min="4" max="4" width="21.140625" bestFit="1" customWidth="1"/>
    <col min="5" max="5" width="24.140625" customWidth="1"/>
    <col min="6" max="6" width="21.140625" bestFit="1" customWidth="1"/>
    <col min="7" max="7" width="11.28515625" bestFit="1" customWidth="1"/>
    <col min="8" max="8" width="21.140625" bestFit="1" customWidth="1"/>
    <col min="9" max="9" width="22.140625" bestFit="1" customWidth="1"/>
    <col min="10" max="10" width="21.28515625" bestFit="1" customWidth="1"/>
  </cols>
  <sheetData>
    <row r="1" spans="1:10" ht="18.75" x14ac:dyDescent="0.3">
      <c r="A1" s="1"/>
      <c r="B1" s="1"/>
      <c r="C1" s="1"/>
      <c r="D1" s="1"/>
      <c r="E1" s="2" t="s">
        <v>0</v>
      </c>
      <c r="F1" s="3"/>
      <c r="G1" s="4" t="s">
        <v>1</v>
      </c>
      <c r="H1" s="1"/>
      <c r="I1" s="1"/>
      <c r="J1" s="5"/>
    </row>
    <row r="2" spans="1:10" ht="18.75" x14ac:dyDescent="0.3">
      <c r="A2" s="1"/>
      <c r="B2" s="1"/>
      <c r="C2" s="1"/>
      <c r="D2" s="6" t="s">
        <v>1</v>
      </c>
      <c r="E2" s="6" t="s">
        <v>35</v>
      </c>
      <c r="F2" s="6"/>
      <c r="G2" s="4"/>
      <c r="H2" s="6"/>
      <c r="I2" s="1"/>
      <c r="J2" s="5"/>
    </row>
    <row r="3" spans="1:10" ht="18.75" x14ac:dyDescent="0.3">
      <c r="A3" s="1"/>
      <c r="B3" s="1"/>
      <c r="C3" s="1"/>
      <c r="D3" s="1"/>
      <c r="E3" s="1"/>
      <c r="F3" s="1"/>
      <c r="G3" s="1"/>
      <c r="H3" s="1"/>
      <c r="I3" s="1"/>
      <c r="J3" s="5"/>
    </row>
    <row r="4" spans="1:10" ht="18.75" x14ac:dyDescent="0.3">
      <c r="A4" s="7" t="s">
        <v>2</v>
      </c>
      <c r="B4" s="7"/>
      <c r="C4" s="7"/>
      <c r="D4" s="7"/>
      <c r="E4" s="7"/>
      <c r="F4" s="7"/>
      <c r="G4" s="7"/>
      <c r="H4" s="7"/>
      <c r="I4" s="7"/>
      <c r="J4" s="5"/>
    </row>
    <row r="5" spans="1:10" ht="18.75" x14ac:dyDescent="0.3">
      <c r="A5" s="7"/>
      <c r="B5" s="7" t="s">
        <v>3</v>
      </c>
      <c r="C5" s="7" t="s">
        <v>4</v>
      </c>
      <c r="D5" s="7" t="s">
        <v>5</v>
      </c>
      <c r="E5" s="7" t="s">
        <v>6</v>
      </c>
      <c r="F5" s="7" t="s">
        <v>7</v>
      </c>
      <c r="G5" s="7" t="s">
        <v>8</v>
      </c>
      <c r="H5" s="7" t="s">
        <v>9</v>
      </c>
      <c r="I5" s="7" t="s">
        <v>10</v>
      </c>
      <c r="J5" s="8" t="s">
        <v>11</v>
      </c>
    </row>
    <row r="6" spans="1:10" ht="18.75" x14ac:dyDescent="0.3">
      <c r="A6" s="7" t="s">
        <v>12</v>
      </c>
      <c r="B6" s="7" t="s">
        <v>13</v>
      </c>
      <c r="C6" s="7" t="s">
        <v>14</v>
      </c>
      <c r="D6" s="7" t="s">
        <v>15</v>
      </c>
      <c r="E6" s="7"/>
      <c r="F6" s="7" t="s">
        <v>6</v>
      </c>
      <c r="G6" s="7" t="s">
        <v>16</v>
      </c>
      <c r="H6" s="7" t="s">
        <v>17</v>
      </c>
      <c r="I6" s="7" t="s">
        <v>9</v>
      </c>
      <c r="J6" s="8" t="s">
        <v>18</v>
      </c>
    </row>
    <row r="7" spans="1:10" ht="18.75" x14ac:dyDescent="0.3">
      <c r="A7" s="1"/>
      <c r="B7" s="1"/>
      <c r="C7" s="1"/>
      <c r="D7" s="1"/>
      <c r="E7" s="1"/>
      <c r="F7" s="1"/>
      <c r="G7" s="1"/>
      <c r="H7" s="1"/>
      <c r="I7" s="1"/>
      <c r="J7" s="5"/>
    </row>
    <row r="8" spans="1:10" ht="18.75" x14ac:dyDescent="0.3">
      <c r="A8" s="1" t="s">
        <v>19</v>
      </c>
      <c r="B8" s="9">
        <v>271945.96000000002</v>
      </c>
      <c r="C8" s="9">
        <v>439349.66</v>
      </c>
      <c r="D8" s="9">
        <v>970264.97</v>
      </c>
      <c r="E8" s="9">
        <v>8177528.4800000004</v>
      </c>
      <c r="F8" s="9">
        <f>E8-D8</f>
        <v>7207263.5100000007</v>
      </c>
      <c r="G8" s="10">
        <f>(B8+D8)/E8</f>
        <v>0.15190542387447606</v>
      </c>
      <c r="H8" s="9">
        <v>970450.99</v>
      </c>
      <c r="I8" s="9">
        <f>D8-H8</f>
        <v>-186.02000000001863</v>
      </c>
      <c r="J8" s="5">
        <f>+I8/H8</f>
        <v>-1.9168407463834793E-4</v>
      </c>
    </row>
    <row r="9" spans="1:10" ht="18.75" x14ac:dyDescent="0.3">
      <c r="A9" s="11" t="s">
        <v>20</v>
      </c>
      <c r="B9" s="12">
        <v>1653.57</v>
      </c>
      <c r="C9" s="9">
        <v>44141.61</v>
      </c>
      <c r="D9" s="9">
        <v>103093.86</v>
      </c>
      <c r="E9" s="9">
        <v>843334.1</v>
      </c>
      <c r="F9" s="9">
        <f t="shared" ref="F9:F22" si="0">E9-D9</f>
        <v>740240.24</v>
      </c>
      <c r="G9" s="10">
        <f t="shared" ref="G9:G22" si="1">(B9+D9)/E9</f>
        <v>0.12420632582033622</v>
      </c>
      <c r="H9" s="9">
        <v>116234.58</v>
      </c>
      <c r="I9" s="9">
        <f t="shared" ref="I9:I22" si="2">D9-H9</f>
        <v>-13140.720000000001</v>
      </c>
      <c r="J9" s="5">
        <v>1</v>
      </c>
    </row>
    <row r="10" spans="1:10" ht="18.75" x14ac:dyDescent="0.3">
      <c r="A10" s="1" t="s">
        <v>21</v>
      </c>
      <c r="B10" s="9">
        <v>3589.43</v>
      </c>
      <c r="C10" s="9">
        <v>21240.05</v>
      </c>
      <c r="D10" s="9">
        <v>48016.2</v>
      </c>
      <c r="E10" s="9">
        <v>466074.36</v>
      </c>
      <c r="F10" s="9">
        <f t="shared" si="0"/>
        <v>418058.16</v>
      </c>
      <c r="G10" s="10">
        <f t="shared" si="1"/>
        <v>0.11072402695569865</v>
      </c>
      <c r="H10" s="9">
        <v>47369.89</v>
      </c>
      <c r="I10" s="9">
        <f t="shared" si="2"/>
        <v>646.30999999999767</v>
      </c>
      <c r="J10" s="5">
        <f t="shared" ref="J10:J24" si="3">+I10/H10</f>
        <v>1.3643899109750892E-2</v>
      </c>
    </row>
    <row r="11" spans="1:10" ht="18.75" x14ac:dyDescent="0.3">
      <c r="A11" s="1" t="s">
        <v>22</v>
      </c>
      <c r="B11" s="9">
        <v>28514.37</v>
      </c>
      <c r="C11" s="9">
        <v>32034.75</v>
      </c>
      <c r="D11" s="9">
        <v>330420.55</v>
      </c>
      <c r="E11" s="9">
        <v>747672.74</v>
      </c>
      <c r="F11" s="9">
        <f t="shared" si="0"/>
        <v>417252.19</v>
      </c>
      <c r="G11" s="10">
        <f t="shared" si="1"/>
        <v>0.4800695555651795</v>
      </c>
      <c r="H11" s="9">
        <v>295802.19</v>
      </c>
      <c r="I11" s="9">
        <f t="shared" si="2"/>
        <v>34618.359999999986</v>
      </c>
      <c r="J11" s="5">
        <f t="shared" si="3"/>
        <v>0.11703212880202132</v>
      </c>
    </row>
    <row r="12" spans="1:10" ht="18.75" x14ac:dyDescent="0.3">
      <c r="A12" s="1" t="s">
        <v>23</v>
      </c>
      <c r="B12" s="9">
        <v>3177.18</v>
      </c>
      <c r="C12" s="9">
        <v>69716.25</v>
      </c>
      <c r="D12" s="9">
        <v>185754.85</v>
      </c>
      <c r="E12" s="9">
        <v>1241455.3500000001</v>
      </c>
      <c r="F12" s="9">
        <f t="shared" si="0"/>
        <v>1055700.5</v>
      </c>
      <c r="G12" s="10">
        <f t="shared" si="1"/>
        <v>0.15218592436691339</v>
      </c>
      <c r="H12" s="9">
        <v>152394.82</v>
      </c>
      <c r="I12" s="9">
        <f t="shared" si="2"/>
        <v>33360.03</v>
      </c>
      <c r="J12" s="5">
        <f t="shared" si="3"/>
        <v>0.21890527512680547</v>
      </c>
    </row>
    <row r="13" spans="1:10" ht="18.75" x14ac:dyDescent="0.3">
      <c r="A13" s="1" t="s">
        <v>24</v>
      </c>
      <c r="B13" s="9">
        <v>7450</v>
      </c>
      <c r="C13" s="9">
        <v>43414.73</v>
      </c>
      <c r="D13" s="9">
        <v>138844.54999999999</v>
      </c>
      <c r="E13" s="9">
        <v>785016.67</v>
      </c>
      <c r="F13" s="9">
        <f t="shared" si="0"/>
        <v>646172.12000000011</v>
      </c>
      <c r="G13" s="10">
        <f t="shared" si="1"/>
        <v>0.18635852662848545</v>
      </c>
      <c r="H13" s="9">
        <v>152459.79999999999</v>
      </c>
      <c r="I13" s="9">
        <f t="shared" si="2"/>
        <v>-13615.25</v>
      </c>
      <c r="J13" s="5">
        <f t="shared" si="3"/>
        <v>-8.9303868954307961E-2</v>
      </c>
    </row>
    <row r="14" spans="1:10" ht="18.75" x14ac:dyDescent="0.3">
      <c r="A14" s="1" t="s">
        <v>25</v>
      </c>
      <c r="B14" s="9">
        <v>262120.43</v>
      </c>
      <c r="C14" s="9">
        <v>177206.98</v>
      </c>
      <c r="D14" s="9">
        <v>392037.71</v>
      </c>
      <c r="E14" s="9">
        <v>1617719.49</v>
      </c>
      <c r="F14" s="9">
        <f t="shared" si="0"/>
        <v>1225681.78</v>
      </c>
      <c r="G14" s="10">
        <f t="shared" si="1"/>
        <v>0.40437056241437758</v>
      </c>
      <c r="H14" s="9">
        <v>371204.25</v>
      </c>
      <c r="I14" s="9">
        <f t="shared" si="2"/>
        <v>20833.460000000021</v>
      </c>
      <c r="J14" s="5">
        <f t="shared" si="3"/>
        <v>5.6123980261540703E-2</v>
      </c>
    </row>
    <row r="15" spans="1:10" ht="18.75" x14ac:dyDescent="0.3">
      <c r="A15" s="1" t="s">
        <v>26</v>
      </c>
      <c r="B15" s="9">
        <v>61126.83</v>
      </c>
      <c r="C15" s="9">
        <v>103326.58</v>
      </c>
      <c r="D15" s="9">
        <v>287509.40000000002</v>
      </c>
      <c r="E15" s="9">
        <v>1518052.63</v>
      </c>
      <c r="F15" s="9">
        <f t="shared" si="0"/>
        <v>1230543.23</v>
      </c>
      <c r="G15" s="10">
        <f t="shared" si="1"/>
        <v>0.22966017324445467</v>
      </c>
      <c r="H15" s="9">
        <v>210790.55</v>
      </c>
      <c r="I15" s="9">
        <f t="shared" si="2"/>
        <v>76718.850000000035</v>
      </c>
      <c r="J15" s="5">
        <f t="shared" si="3"/>
        <v>0.36395772960410244</v>
      </c>
    </row>
    <row r="16" spans="1:10" ht="18.75" x14ac:dyDescent="0.3">
      <c r="A16" s="1" t="s">
        <v>27</v>
      </c>
      <c r="B16" s="9">
        <v>0</v>
      </c>
      <c r="C16" s="9" t="s">
        <v>1</v>
      </c>
      <c r="D16" s="9" t="s">
        <v>1</v>
      </c>
      <c r="E16" s="9">
        <v>0</v>
      </c>
      <c r="F16" s="9">
        <v>0</v>
      </c>
      <c r="G16" s="10">
        <v>0</v>
      </c>
      <c r="H16" s="9">
        <v>0</v>
      </c>
      <c r="I16" s="9">
        <v>0</v>
      </c>
      <c r="J16" s="5"/>
    </row>
    <row r="17" spans="1:10" ht="18.75" x14ac:dyDescent="0.3">
      <c r="A17" s="1" t="s">
        <v>28</v>
      </c>
      <c r="B17" s="9">
        <v>0</v>
      </c>
      <c r="C17" s="9">
        <v>0</v>
      </c>
      <c r="D17" s="9">
        <v>0</v>
      </c>
      <c r="E17" s="9">
        <v>0</v>
      </c>
      <c r="F17" s="9">
        <f t="shared" si="0"/>
        <v>0</v>
      </c>
      <c r="G17" s="10">
        <v>0</v>
      </c>
      <c r="H17" s="9">
        <v>0</v>
      </c>
      <c r="I17" s="9">
        <f t="shared" si="2"/>
        <v>0</v>
      </c>
      <c r="J17" s="5"/>
    </row>
    <row r="18" spans="1:10" ht="18.75" x14ac:dyDescent="0.3">
      <c r="A18" s="1" t="s">
        <v>29</v>
      </c>
      <c r="B18" s="9">
        <v>0</v>
      </c>
      <c r="C18" s="9">
        <v>0</v>
      </c>
      <c r="D18" s="9">
        <v>0</v>
      </c>
      <c r="E18" s="9">
        <v>0</v>
      </c>
      <c r="F18" s="9">
        <f t="shared" si="0"/>
        <v>0</v>
      </c>
      <c r="G18" s="10">
        <v>0</v>
      </c>
      <c r="H18" s="9">
        <v>0</v>
      </c>
      <c r="I18" s="9">
        <f t="shared" si="2"/>
        <v>0</v>
      </c>
      <c r="J18" s="5"/>
    </row>
    <row r="19" spans="1:10" ht="18.75" x14ac:dyDescent="0.3">
      <c r="A19" s="1" t="s">
        <v>30</v>
      </c>
      <c r="B19" s="9">
        <v>0</v>
      </c>
      <c r="C19" s="9">
        <v>0</v>
      </c>
      <c r="D19" s="9">
        <v>0</v>
      </c>
      <c r="E19" s="9">
        <v>0</v>
      </c>
      <c r="F19" s="9">
        <f t="shared" si="0"/>
        <v>0</v>
      </c>
      <c r="G19" s="10">
        <v>0</v>
      </c>
      <c r="H19" s="9">
        <v>0</v>
      </c>
      <c r="I19" s="9">
        <f t="shared" si="2"/>
        <v>0</v>
      </c>
      <c r="J19" s="5"/>
    </row>
    <row r="20" spans="1:10" ht="18.75" x14ac:dyDescent="0.3">
      <c r="A20" s="1" t="s">
        <v>31</v>
      </c>
      <c r="B20" s="9">
        <v>0</v>
      </c>
      <c r="C20" s="9">
        <v>0</v>
      </c>
      <c r="D20" s="9">
        <v>0</v>
      </c>
      <c r="E20" s="9">
        <v>196198.36</v>
      </c>
      <c r="F20" s="9">
        <f t="shared" si="0"/>
        <v>196198.36</v>
      </c>
      <c r="G20" s="10">
        <f t="shared" si="1"/>
        <v>0</v>
      </c>
      <c r="H20" s="9">
        <v>11859.06</v>
      </c>
      <c r="I20" s="9">
        <f t="shared" si="2"/>
        <v>-11859.06</v>
      </c>
      <c r="J20" s="5">
        <f t="shared" si="3"/>
        <v>-1</v>
      </c>
    </row>
    <row r="21" spans="1:10" ht="18.75" x14ac:dyDescent="0.3">
      <c r="A21" s="1" t="s">
        <v>32</v>
      </c>
      <c r="B21" s="9">
        <v>0</v>
      </c>
      <c r="C21" s="9"/>
      <c r="D21" s="9">
        <v>10160.25</v>
      </c>
      <c r="E21" s="9">
        <v>30789</v>
      </c>
      <c r="F21" s="9">
        <f t="shared" si="0"/>
        <v>20628.75</v>
      </c>
      <c r="G21" s="10">
        <v>0</v>
      </c>
      <c r="H21" s="9">
        <v>0</v>
      </c>
      <c r="I21" s="9">
        <f t="shared" si="2"/>
        <v>10160.25</v>
      </c>
      <c r="J21" s="5"/>
    </row>
    <row r="22" spans="1:10" ht="18.75" x14ac:dyDescent="0.3">
      <c r="A22" s="1" t="s">
        <v>33</v>
      </c>
      <c r="B22" s="9">
        <v>0</v>
      </c>
      <c r="C22" s="9">
        <v>0</v>
      </c>
      <c r="D22" s="9">
        <v>0</v>
      </c>
      <c r="E22" s="9">
        <v>1796500.88</v>
      </c>
      <c r="F22" s="9">
        <f t="shared" si="0"/>
        <v>1796500.88</v>
      </c>
      <c r="G22" s="10">
        <f t="shared" si="1"/>
        <v>0</v>
      </c>
      <c r="H22" s="9">
        <v>0</v>
      </c>
      <c r="I22" s="9">
        <f t="shared" si="2"/>
        <v>0</v>
      </c>
      <c r="J22" s="5"/>
    </row>
    <row r="23" spans="1:10" ht="18.75" x14ac:dyDescent="0.3">
      <c r="A23" s="1"/>
      <c r="B23" s="9"/>
      <c r="C23" s="9"/>
      <c r="D23" s="9"/>
      <c r="E23" s="9"/>
      <c r="F23" s="9"/>
      <c r="G23" s="1"/>
      <c r="H23" s="1"/>
      <c r="I23" s="1"/>
      <c r="J23" s="5"/>
    </row>
    <row r="24" spans="1:10" ht="18.75" x14ac:dyDescent="0.3">
      <c r="A24" s="6" t="s">
        <v>34</v>
      </c>
      <c r="B24" s="13">
        <f>SUM(B8:B23)</f>
        <v>639577.7699999999</v>
      </c>
      <c r="C24" s="13">
        <f>SUM(C8:C23)</f>
        <v>930430.60999999987</v>
      </c>
      <c r="D24" s="13">
        <f>SUM(D8:D23)</f>
        <v>2466102.3400000003</v>
      </c>
      <c r="E24" s="13">
        <f>SUM(E8:E23)</f>
        <v>17420342.059999999</v>
      </c>
      <c r="F24" s="13">
        <f>SUM(F8:F23)</f>
        <v>14954239.720000003</v>
      </c>
      <c r="G24" s="14">
        <f>(B24+D24)/E24</f>
        <v>0.17827893960424337</v>
      </c>
      <c r="H24" s="13">
        <f>SUM(H8:H23)</f>
        <v>2328566.13</v>
      </c>
      <c r="I24" s="13">
        <f>SUM(I8:I23)</f>
        <v>137536.21000000002</v>
      </c>
      <c r="J24" s="5">
        <f t="shared" si="3"/>
        <v>5.9064764460865893E-2</v>
      </c>
    </row>
    <row r="25" spans="1:10" ht="18.75" x14ac:dyDescent="0.3">
      <c r="A25" s="1"/>
      <c r="B25" s="9"/>
      <c r="C25" s="9"/>
      <c r="D25" s="9"/>
      <c r="E25" s="9"/>
      <c r="F25" s="9"/>
      <c r="G25" s="1"/>
      <c r="H25" s="1"/>
      <c r="I25" s="1"/>
      <c r="J25" s="5"/>
    </row>
    <row r="26" spans="1:10" ht="18.75" x14ac:dyDescent="0.3">
      <c r="A26" s="1"/>
      <c r="B26" s="9"/>
      <c r="C26" s="9"/>
      <c r="D26" s="9"/>
      <c r="E26" s="9"/>
      <c r="F26" s="9"/>
      <c r="G26" s="1"/>
      <c r="H26" s="1"/>
      <c r="I26" s="1"/>
      <c r="J26" s="5"/>
    </row>
  </sheetData>
  <pageMargins left="0.7" right="0.7" top="0.75" bottom="0.75" header="0.3" footer="0.3"/>
  <pageSetup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EXPENDITURES</vt:lpstr>
      <vt:lpstr>Sheet3</vt:lpstr>
      <vt:lpstr>EXPENDITURES!Print_Area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Gamble, Kelley</dc:creator>
  <cp:lastModifiedBy>Gamble, Kelley</cp:lastModifiedBy>
  <cp:lastPrinted>2021-10-08T19:14:32Z</cp:lastPrinted>
  <dcterms:created xsi:type="dcterms:W3CDTF">2015-04-06T21:25:02Z</dcterms:created>
  <dcterms:modified xsi:type="dcterms:W3CDTF">2021-10-08T19:14:48Z</dcterms:modified>
</cp:coreProperties>
</file>