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icks\Desktop\Transportation\"/>
    </mc:Choice>
  </mc:AlternateContent>
  <xr:revisionPtr revIDLastSave="0" documentId="8_{16A4A221-C234-412A-AA1E-E39AAE6A68C3}" xr6:coauthVersionLast="36" xr6:coauthVersionMax="36" xr10:uidLastSave="{00000000-0000-0000-0000-000000000000}"/>
  <bookViews>
    <workbookView xWindow="0" yWindow="3990" windowWidth="20490" windowHeight="3620" xr2:uid="{00000000-000D-0000-FFFF-FFFF00000000}"/>
  </bookViews>
  <sheets>
    <sheet name="RCPS" sheetId="1" r:id="rId1"/>
    <sheet name="RSP-Cov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I10" i="1" l="1"/>
  <c r="H10" i="1"/>
  <c r="J10" i="1" s="1"/>
  <c r="I9" i="1"/>
  <c r="H9" i="1"/>
  <c r="J9" i="1" s="1"/>
  <c r="I8" i="1"/>
  <c r="H8" i="1"/>
  <c r="I7" i="1"/>
  <c r="H7" i="1"/>
  <c r="I6" i="1"/>
  <c r="H6" i="1"/>
  <c r="I5" i="1"/>
  <c r="H5" i="1"/>
  <c r="J5" i="1" s="1"/>
  <c r="I24" i="1"/>
  <c r="H24" i="1"/>
  <c r="J24" i="1" s="1"/>
  <c r="I23" i="1"/>
  <c r="H23" i="1"/>
  <c r="I22" i="1"/>
  <c r="H22" i="1"/>
  <c r="I21" i="1"/>
  <c r="H21" i="1"/>
  <c r="I20" i="1"/>
  <c r="H20" i="1"/>
  <c r="I19" i="1"/>
  <c r="H19" i="1"/>
  <c r="I26" i="1"/>
  <c r="I25" i="1"/>
  <c r="I18" i="1"/>
  <c r="I41" i="1"/>
  <c r="H41" i="1"/>
  <c r="I40" i="1"/>
  <c r="H40" i="1"/>
  <c r="J40" i="1" s="1"/>
  <c r="I39" i="1"/>
  <c r="H39" i="1"/>
  <c r="J39" i="1" s="1"/>
  <c r="I38" i="1"/>
  <c r="H38" i="1"/>
  <c r="J38" i="1" s="1"/>
  <c r="I37" i="1"/>
  <c r="H37" i="1"/>
  <c r="J37" i="1" s="1"/>
  <c r="I36" i="1"/>
  <c r="H36" i="1"/>
  <c r="I31" i="1"/>
  <c r="H31" i="1"/>
  <c r="J31" i="1" s="1"/>
  <c r="I30" i="1"/>
  <c r="H30" i="1"/>
  <c r="I29" i="1"/>
  <c r="H29" i="1"/>
  <c r="J29" i="1" s="1"/>
  <c r="I17" i="1"/>
  <c r="I16" i="1"/>
  <c r="J23" i="1" l="1"/>
  <c r="J8" i="1"/>
  <c r="J21" i="1"/>
  <c r="J6" i="1"/>
  <c r="J36" i="1"/>
  <c r="J22" i="1"/>
  <c r="J7" i="1"/>
  <c r="J20" i="1"/>
  <c r="J19" i="1"/>
  <c r="J30" i="1"/>
  <c r="J41" i="1"/>
  <c r="I14" i="1" l="1"/>
  <c r="H14" i="1"/>
  <c r="I13" i="1"/>
  <c r="H13" i="1"/>
  <c r="I12" i="1"/>
  <c r="H12" i="1"/>
  <c r="J14" i="1" l="1"/>
  <c r="J13" i="1"/>
  <c r="J12" i="1"/>
  <c r="I43" i="1"/>
  <c r="H43" i="1"/>
  <c r="I42" i="1"/>
  <c r="H42" i="1"/>
  <c r="J43" i="1" l="1"/>
  <c r="J42" i="1"/>
  <c r="I44" i="1"/>
  <c r="H44" i="1"/>
  <c r="I35" i="1"/>
  <c r="H35" i="1"/>
  <c r="I34" i="1"/>
  <c r="H34" i="1"/>
  <c r="J34" i="1" l="1"/>
  <c r="J35" i="1"/>
  <c r="J44" i="1"/>
  <c r="H26" i="1" l="1"/>
  <c r="H25" i="1"/>
  <c r="J26" i="1" l="1"/>
  <c r="J25" i="1"/>
  <c r="D27" i="2" l="1"/>
  <c r="G27" i="2"/>
  <c r="H27" i="2" l="1"/>
  <c r="I27" i="2"/>
  <c r="J27" i="2"/>
  <c r="I33" i="1" l="1"/>
  <c r="H33" i="1"/>
  <c r="I32" i="1"/>
  <c r="H32" i="1"/>
  <c r="J33" i="1" l="1"/>
  <c r="J32" i="1"/>
  <c r="H18" i="1"/>
  <c r="J18" i="1" l="1"/>
  <c r="I28" i="1" l="1"/>
  <c r="H28" i="1" l="1"/>
  <c r="J28" i="1" s="1"/>
  <c r="H17" i="1"/>
  <c r="J17" i="1" s="1"/>
  <c r="H16" i="1"/>
  <c r="J16" i="1" s="1"/>
  <c r="D45" i="1"/>
  <c r="G45" i="1"/>
  <c r="I45" i="1"/>
  <c r="H45" i="1" l="1"/>
  <c r="J45" i="1" s="1"/>
</calcChain>
</file>

<file path=xl/sharedStrings.xml><?xml version="1.0" encoding="utf-8"?>
<sst xmlns="http://schemas.openxmlformats.org/spreadsheetml/2006/main" count="150" uniqueCount="44">
  <si>
    <t>BELLEVUE INDEPENDENT SCHOOLS</t>
  </si>
  <si>
    <t>Date</t>
  </si>
  <si>
    <t>Driver</t>
  </si>
  <si>
    <t>Program</t>
  </si>
  <si>
    <t>Miles</t>
  </si>
  <si>
    <t>Destination</t>
  </si>
  <si>
    <t>Bus</t>
  </si>
  <si>
    <t>Hours</t>
  </si>
  <si>
    <t>Board Paid</t>
  </si>
  <si>
    <t>Driver Cost</t>
  </si>
  <si>
    <t>Total</t>
  </si>
  <si>
    <t>SPECIAL ROUTES</t>
  </si>
  <si>
    <t>FIELD TRIPS</t>
  </si>
  <si>
    <t>EXTRA CURRICULAR</t>
  </si>
  <si>
    <t>SUBSTITUTE DRIVER</t>
  </si>
  <si>
    <t>TOTALS</t>
  </si>
  <si>
    <t>Pelgen</t>
  </si>
  <si>
    <t>Rosenbaum</t>
  </si>
  <si>
    <t>Football</t>
  </si>
  <si>
    <t>Volleyball</t>
  </si>
  <si>
    <t>Bishop Brossart</t>
  </si>
  <si>
    <t>Ludlow</t>
  </si>
  <si>
    <t>Thomas More</t>
  </si>
  <si>
    <t>Seward</t>
  </si>
  <si>
    <t>Cheer</t>
  </si>
  <si>
    <t>Cross Country</t>
  </si>
  <si>
    <t>Southgate</t>
  </si>
  <si>
    <t>Pick up/Drop off</t>
  </si>
  <si>
    <t>MS Volleyball</t>
  </si>
  <si>
    <t>Holmes</t>
  </si>
  <si>
    <t>Soccer</t>
  </si>
  <si>
    <t>Twenhofel</t>
  </si>
  <si>
    <t>MS Football</t>
  </si>
  <si>
    <t>Newport</t>
  </si>
  <si>
    <t>Tichenor</t>
  </si>
  <si>
    <t>Sherman Elementary</t>
  </si>
  <si>
    <t>RSP</t>
  </si>
  <si>
    <t>Pick up</t>
  </si>
  <si>
    <t>Van</t>
  </si>
  <si>
    <t>Graham</t>
  </si>
  <si>
    <t>Cov</t>
  </si>
  <si>
    <t>Homebound</t>
  </si>
  <si>
    <t>Personal</t>
  </si>
  <si>
    <t>TRANSPORTATION REPORT, 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</si>
</sst>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;@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/>
    <xf numFmtId="165" fontId="3" fillId="0" borderId="0" xfId="0" applyNumberFormat="1" applyFont="1" applyBorder="1" applyAlignment="1">
      <alignment horizontal="center"/>
    </xf>
    <xf numFmtId="0" fontId="5" fillId="0" borderId="0" xfId="0" applyFont="1" applyFill="1"/>
    <xf numFmtId="16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7" fontId="1" fillId="0" borderId="0" xfId="0" applyNumberFormat="1" applyFont="1" applyAlignment="1">
      <alignment horizontal="center"/>
    </xf>
    <xf numFmtId="14" fontId="0" fillId="0" borderId="0" xfId="0" applyNumberForma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5"/>
  <sheetViews>
    <sheetView tabSelected="1" workbookViewId="0">
      <pane ySplit="3" topLeftCell="A34" activePane="bottomLeft" state="frozen"/>
      <selection pane="bottomLeft" activeCell="E9" sqref="E9"/>
    </sheetView>
  </sheetViews>
  <sheetFormatPr defaultRowHeight="14.5" x14ac:dyDescent="0.35"/>
  <cols>
    <col min="1" max="1" width="9.54296875" customWidth="1"/>
    <col min="2" max="2" width="13.26953125" style="1" customWidth="1"/>
    <col min="3" max="3" width="15.54296875" customWidth="1"/>
    <col min="4" max="4" width="8" style="1" customWidth="1"/>
    <col min="5" max="5" width="38.1796875" customWidth="1"/>
    <col min="8" max="8" width="11.1796875" bestFit="1" customWidth="1"/>
    <col min="9" max="9" width="16.7265625" customWidth="1"/>
    <col min="10" max="10" width="12.7265625" customWidth="1"/>
  </cols>
  <sheetData>
    <row r="1" spans="1:10" ht="15.5" x14ac:dyDescent="0.35">
      <c r="A1" s="1"/>
      <c r="B1" s="2"/>
      <c r="C1" s="1"/>
      <c r="E1" s="2" t="s">
        <v>0</v>
      </c>
      <c r="F1" s="2"/>
      <c r="G1" s="1"/>
      <c r="H1" s="1"/>
      <c r="I1" s="3"/>
      <c r="J1" s="3"/>
    </row>
    <row r="2" spans="1:10" ht="15.5" x14ac:dyDescent="0.35">
      <c r="A2" s="1"/>
      <c r="B2" s="4"/>
      <c r="C2" s="4"/>
      <c r="D2" s="4"/>
      <c r="E2" s="2" t="s">
        <v>43</v>
      </c>
      <c r="F2" s="2"/>
      <c r="G2" s="4"/>
      <c r="H2" s="4"/>
      <c r="I2" s="5"/>
      <c r="J2" s="5"/>
    </row>
    <row r="3" spans="1:10" ht="15" thickBot="1" x14ac:dyDescent="0.4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  <c r="J3" s="7" t="s">
        <v>10</v>
      </c>
    </row>
    <row r="4" spans="1:10" x14ac:dyDescent="0.35">
      <c r="A4" s="26" t="s">
        <v>11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x14ac:dyDescent="0.35">
      <c r="A5" s="17">
        <v>44433</v>
      </c>
      <c r="B5" s="11" t="s">
        <v>17</v>
      </c>
      <c r="C5" s="10" t="s">
        <v>36</v>
      </c>
      <c r="D5" s="11">
        <v>16</v>
      </c>
      <c r="E5" s="10" t="s">
        <v>37</v>
      </c>
      <c r="F5" s="11" t="s">
        <v>38</v>
      </c>
      <c r="G5" s="11">
        <v>1</v>
      </c>
      <c r="H5" s="8">
        <f t="shared" ref="H5:H10" si="0">D5*3</f>
        <v>48</v>
      </c>
      <c r="I5" s="8">
        <f t="shared" ref="I5:I10" si="1">G5*19.92</f>
        <v>19.920000000000002</v>
      </c>
      <c r="J5" s="9">
        <f t="shared" ref="J5:J10" si="2">SUM(H5:I5)</f>
        <v>67.92</v>
      </c>
    </row>
    <row r="6" spans="1:10" x14ac:dyDescent="0.35">
      <c r="A6" s="17">
        <v>44434</v>
      </c>
      <c r="B6" s="11" t="s">
        <v>17</v>
      </c>
      <c r="C6" s="10" t="s">
        <v>36</v>
      </c>
      <c r="D6" s="11">
        <v>16</v>
      </c>
      <c r="E6" s="10" t="s">
        <v>37</v>
      </c>
      <c r="F6" s="11" t="s">
        <v>38</v>
      </c>
      <c r="G6" s="11">
        <v>1</v>
      </c>
      <c r="H6" s="8">
        <f t="shared" si="0"/>
        <v>48</v>
      </c>
      <c r="I6" s="8">
        <f t="shared" si="1"/>
        <v>19.920000000000002</v>
      </c>
      <c r="J6" s="9">
        <f t="shared" si="2"/>
        <v>67.92</v>
      </c>
    </row>
    <row r="7" spans="1:10" x14ac:dyDescent="0.35">
      <c r="A7" s="17"/>
      <c r="B7" s="11"/>
      <c r="C7" s="10"/>
      <c r="D7" s="11"/>
      <c r="E7" s="10"/>
      <c r="F7" s="11"/>
      <c r="G7" s="11"/>
      <c r="H7" s="8">
        <f t="shared" si="0"/>
        <v>0</v>
      </c>
      <c r="I7" s="8">
        <f t="shared" si="1"/>
        <v>0</v>
      </c>
      <c r="J7" s="9">
        <f t="shared" si="2"/>
        <v>0</v>
      </c>
    </row>
    <row r="8" spans="1:10" x14ac:dyDescent="0.35">
      <c r="A8" s="17"/>
      <c r="B8" s="11"/>
      <c r="C8" s="10"/>
      <c r="D8" s="11"/>
      <c r="E8" s="10"/>
      <c r="F8" s="11"/>
      <c r="G8" s="11"/>
      <c r="H8" s="8">
        <f t="shared" si="0"/>
        <v>0</v>
      </c>
      <c r="I8" s="8">
        <f t="shared" si="1"/>
        <v>0</v>
      </c>
      <c r="J8" s="9">
        <f t="shared" si="2"/>
        <v>0</v>
      </c>
    </row>
    <row r="9" spans="1:10" x14ac:dyDescent="0.35">
      <c r="A9" s="17"/>
      <c r="B9" s="11"/>
      <c r="C9" s="10"/>
      <c r="D9" s="11"/>
      <c r="E9" s="10"/>
      <c r="F9" s="11"/>
      <c r="G9" s="11"/>
      <c r="H9" s="8">
        <f t="shared" si="0"/>
        <v>0</v>
      </c>
      <c r="I9" s="8">
        <f t="shared" si="1"/>
        <v>0</v>
      </c>
      <c r="J9" s="9">
        <f t="shared" si="2"/>
        <v>0</v>
      </c>
    </row>
    <row r="10" spans="1:10" x14ac:dyDescent="0.35">
      <c r="A10" s="17"/>
      <c r="B10" s="11"/>
      <c r="C10" s="10"/>
      <c r="D10" s="11"/>
      <c r="E10" s="10"/>
      <c r="F10" s="11"/>
      <c r="G10" s="11"/>
      <c r="H10" s="8">
        <f t="shared" si="0"/>
        <v>0</v>
      </c>
      <c r="I10" s="8">
        <f t="shared" si="1"/>
        <v>0</v>
      </c>
      <c r="J10" s="9">
        <f t="shared" si="2"/>
        <v>0</v>
      </c>
    </row>
    <row r="11" spans="1:10" x14ac:dyDescent="0.35">
      <c r="A11" s="27" t="s">
        <v>12</v>
      </c>
      <c r="B11" s="27"/>
      <c r="C11" s="27"/>
      <c r="D11" s="27"/>
      <c r="E11" s="27"/>
      <c r="F11" s="27"/>
      <c r="G11" s="27"/>
      <c r="H11" s="27"/>
      <c r="I11" s="27"/>
      <c r="J11" s="27"/>
    </row>
    <row r="12" spans="1:10" x14ac:dyDescent="0.35">
      <c r="A12" s="17"/>
      <c r="B12" s="11"/>
      <c r="C12" s="10"/>
      <c r="D12" s="11"/>
      <c r="E12" s="10"/>
      <c r="F12" s="11"/>
      <c r="G12" s="11"/>
      <c r="H12" s="8">
        <f t="shared" ref="H12" si="3">D12*3</f>
        <v>0</v>
      </c>
      <c r="I12" s="8">
        <f t="shared" ref="I12:I14" si="4">G12*16.05</f>
        <v>0</v>
      </c>
      <c r="J12" s="9">
        <f t="shared" ref="J12" si="5">SUM(H12:I12)</f>
        <v>0</v>
      </c>
    </row>
    <row r="13" spans="1:10" x14ac:dyDescent="0.35">
      <c r="A13" s="17"/>
      <c r="B13" s="11"/>
      <c r="C13" s="10"/>
      <c r="D13" s="11"/>
      <c r="E13" s="10"/>
      <c r="F13" s="11"/>
      <c r="G13" s="11"/>
      <c r="H13" s="8">
        <f>D13*3</f>
        <v>0</v>
      </c>
      <c r="I13" s="8">
        <f t="shared" si="4"/>
        <v>0</v>
      </c>
      <c r="J13" s="9">
        <f>SUM(H13:I13)</f>
        <v>0</v>
      </c>
    </row>
    <row r="14" spans="1:10" x14ac:dyDescent="0.35">
      <c r="A14" s="17"/>
      <c r="B14" s="11"/>
      <c r="C14" s="10"/>
      <c r="D14" s="11"/>
      <c r="E14" s="10"/>
      <c r="F14" s="11"/>
      <c r="G14" s="11"/>
      <c r="H14" s="8">
        <f t="shared" ref="H14" si="6">D14*3</f>
        <v>0</v>
      </c>
      <c r="I14" s="8">
        <f t="shared" si="4"/>
        <v>0</v>
      </c>
      <c r="J14" s="9">
        <f t="shared" ref="J14" si="7">SUM(H14:I14)</f>
        <v>0</v>
      </c>
    </row>
    <row r="15" spans="1:10" x14ac:dyDescent="0.35">
      <c r="A15" s="27" t="s">
        <v>13</v>
      </c>
      <c r="B15" s="27"/>
      <c r="C15" s="27"/>
      <c r="D15" s="27"/>
      <c r="E15" s="27"/>
      <c r="F15" s="27"/>
      <c r="G15" s="27"/>
      <c r="H15" s="27"/>
      <c r="I15" s="27"/>
      <c r="J15" s="27"/>
    </row>
    <row r="16" spans="1:10" x14ac:dyDescent="0.35">
      <c r="A16" s="17">
        <v>44425</v>
      </c>
      <c r="B16" s="11" t="s">
        <v>17</v>
      </c>
      <c r="C16" s="10" t="s">
        <v>19</v>
      </c>
      <c r="D16" s="11">
        <v>25</v>
      </c>
      <c r="E16" s="10" t="s">
        <v>20</v>
      </c>
      <c r="F16" s="11">
        <v>1</v>
      </c>
      <c r="G16" s="11">
        <v>4.25</v>
      </c>
      <c r="H16" s="8">
        <f t="shared" ref="H16:H17" si="8">D16*3</f>
        <v>75</v>
      </c>
      <c r="I16" s="8">
        <f>G16*19.92</f>
        <v>84.660000000000011</v>
      </c>
      <c r="J16" s="9">
        <f t="shared" ref="J16:J17" si="9">SUM(H16:I16)</f>
        <v>159.66000000000003</v>
      </c>
    </row>
    <row r="17" spans="1:10" x14ac:dyDescent="0.35">
      <c r="A17" s="17">
        <v>44429</v>
      </c>
      <c r="B17" s="11" t="s">
        <v>17</v>
      </c>
      <c r="C17" s="10" t="s">
        <v>25</v>
      </c>
      <c r="D17" s="11">
        <v>35</v>
      </c>
      <c r="E17" s="10" t="s">
        <v>31</v>
      </c>
      <c r="F17" s="11">
        <v>1</v>
      </c>
      <c r="G17" s="11">
        <v>5</v>
      </c>
      <c r="H17" s="8">
        <f t="shared" si="8"/>
        <v>105</v>
      </c>
      <c r="I17" s="8">
        <f>G17*19.92</f>
        <v>99.600000000000009</v>
      </c>
      <c r="J17" s="9">
        <f t="shared" si="9"/>
        <v>204.60000000000002</v>
      </c>
    </row>
    <row r="18" spans="1:10" x14ac:dyDescent="0.35">
      <c r="A18" s="17">
        <v>44433</v>
      </c>
      <c r="B18" s="11" t="s">
        <v>17</v>
      </c>
      <c r="C18" s="10" t="s">
        <v>30</v>
      </c>
      <c r="D18" s="11">
        <v>8</v>
      </c>
      <c r="E18" s="10" t="s">
        <v>29</v>
      </c>
      <c r="F18" s="11">
        <v>1</v>
      </c>
      <c r="G18" s="11">
        <v>3.5</v>
      </c>
      <c r="H18" s="8">
        <f t="shared" ref="H18:H26" si="10">D18*3</f>
        <v>24</v>
      </c>
      <c r="I18" s="8">
        <f>G18*19.92</f>
        <v>69.72</v>
      </c>
      <c r="J18" s="9">
        <f t="shared" ref="J18:J26" si="11">SUM(H18:I18)</f>
        <v>93.72</v>
      </c>
    </row>
    <row r="19" spans="1:10" x14ac:dyDescent="0.35">
      <c r="A19" s="17">
        <v>44434</v>
      </c>
      <c r="B19" s="11" t="s">
        <v>17</v>
      </c>
      <c r="C19" s="10" t="s">
        <v>28</v>
      </c>
      <c r="D19" s="11">
        <v>31</v>
      </c>
      <c r="E19" s="10" t="s">
        <v>34</v>
      </c>
      <c r="F19" s="11">
        <v>8</v>
      </c>
      <c r="G19" s="11">
        <v>3.5</v>
      </c>
      <c r="H19" s="8">
        <f t="shared" ref="H19:H24" si="12">D19*3</f>
        <v>93</v>
      </c>
      <c r="I19" s="8">
        <f t="shared" ref="I19:I24" si="13">G19*19.92</f>
        <v>69.72</v>
      </c>
      <c r="J19" s="9">
        <f t="shared" ref="J19:J24" si="14">SUM(H19:I19)</f>
        <v>162.72</v>
      </c>
    </row>
    <row r="20" spans="1:10" x14ac:dyDescent="0.35">
      <c r="A20" s="17">
        <v>44436</v>
      </c>
      <c r="B20" s="11" t="s">
        <v>17</v>
      </c>
      <c r="C20" s="10" t="s">
        <v>25</v>
      </c>
      <c r="D20" s="11">
        <v>74</v>
      </c>
      <c r="E20" s="10" t="s">
        <v>35</v>
      </c>
      <c r="F20" s="11">
        <v>1</v>
      </c>
      <c r="G20" s="11">
        <v>6</v>
      </c>
      <c r="H20" s="8">
        <f t="shared" si="12"/>
        <v>222</v>
      </c>
      <c r="I20" s="8">
        <f t="shared" ref="I20:I24" si="15">G20*19.9</f>
        <v>119.39999999999999</v>
      </c>
      <c r="J20" s="9">
        <f t="shared" si="14"/>
        <v>341.4</v>
      </c>
    </row>
    <row r="21" spans="1:10" x14ac:dyDescent="0.35">
      <c r="A21" s="17"/>
      <c r="B21" s="11"/>
      <c r="C21" s="10"/>
      <c r="D21" s="11"/>
      <c r="E21" s="10"/>
      <c r="F21" s="11"/>
      <c r="G21" s="11"/>
      <c r="H21" s="8">
        <f t="shared" si="12"/>
        <v>0</v>
      </c>
      <c r="I21" s="8">
        <f t="shared" ref="I21:I24" si="16">G21*19.92</f>
        <v>0</v>
      </c>
      <c r="J21" s="9">
        <f t="shared" si="14"/>
        <v>0</v>
      </c>
    </row>
    <row r="22" spans="1:10" x14ac:dyDescent="0.35">
      <c r="A22" s="17"/>
      <c r="B22" s="11"/>
      <c r="C22" s="10"/>
      <c r="D22" s="11"/>
      <c r="E22" s="10"/>
      <c r="F22" s="11"/>
      <c r="G22" s="11"/>
      <c r="H22" s="8">
        <f t="shared" si="12"/>
        <v>0</v>
      </c>
      <c r="I22" s="8">
        <f t="shared" ref="I22:I24" si="17">G22*19.9</f>
        <v>0</v>
      </c>
      <c r="J22" s="9">
        <f t="shared" si="14"/>
        <v>0</v>
      </c>
    </row>
    <row r="23" spans="1:10" x14ac:dyDescent="0.35">
      <c r="A23" s="17"/>
      <c r="B23" s="11"/>
      <c r="C23" s="10"/>
      <c r="D23" s="11"/>
      <c r="E23" s="10"/>
      <c r="F23" s="11"/>
      <c r="G23" s="11"/>
      <c r="H23" s="8">
        <f t="shared" si="12"/>
        <v>0</v>
      </c>
      <c r="I23" s="8">
        <f t="shared" ref="I23:I24" si="18">G23*19.92</f>
        <v>0</v>
      </c>
      <c r="J23" s="9">
        <f t="shared" si="14"/>
        <v>0</v>
      </c>
    </row>
    <row r="24" spans="1:10" x14ac:dyDescent="0.35">
      <c r="A24" s="17"/>
      <c r="B24" s="11"/>
      <c r="C24" s="10"/>
      <c r="D24" s="11"/>
      <c r="E24" s="10"/>
      <c r="F24" s="11"/>
      <c r="G24" s="11"/>
      <c r="H24" s="8">
        <f t="shared" si="12"/>
        <v>0</v>
      </c>
      <c r="I24" s="8">
        <f t="shared" ref="I24" si="19">G24*19.9</f>
        <v>0</v>
      </c>
      <c r="J24" s="9">
        <f t="shared" si="14"/>
        <v>0</v>
      </c>
    </row>
    <row r="25" spans="1:10" x14ac:dyDescent="0.35">
      <c r="A25" s="17"/>
      <c r="B25" s="11"/>
      <c r="C25" s="10"/>
      <c r="D25" s="11"/>
      <c r="E25" s="10"/>
      <c r="F25" s="11"/>
      <c r="G25" s="11"/>
      <c r="H25" s="8">
        <f t="shared" si="10"/>
        <v>0</v>
      </c>
      <c r="I25" s="8">
        <f>G25*19.92</f>
        <v>0</v>
      </c>
      <c r="J25" s="9">
        <f t="shared" si="11"/>
        <v>0</v>
      </c>
    </row>
    <row r="26" spans="1:10" x14ac:dyDescent="0.35">
      <c r="A26" s="17"/>
      <c r="B26" s="11"/>
      <c r="C26" s="10"/>
      <c r="D26" s="11"/>
      <c r="E26" s="10"/>
      <c r="F26" s="11"/>
      <c r="G26" s="11"/>
      <c r="H26" s="8">
        <f t="shared" si="10"/>
        <v>0</v>
      </c>
      <c r="I26" s="8">
        <f>G26*19.9</f>
        <v>0</v>
      </c>
      <c r="J26" s="9">
        <f t="shared" si="11"/>
        <v>0</v>
      </c>
    </row>
    <row r="27" spans="1:10" x14ac:dyDescent="0.35">
      <c r="A27" s="27" t="s">
        <v>14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0" x14ac:dyDescent="0.35">
      <c r="A28" s="17">
        <v>44426</v>
      </c>
      <c r="B28" s="11" t="s">
        <v>16</v>
      </c>
      <c r="C28" s="10" t="s">
        <v>19</v>
      </c>
      <c r="D28" s="11">
        <v>11</v>
      </c>
      <c r="E28" s="10" t="s">
        <v>21</v>
      </c>
      <c r="F28" s="11">
        <v>1</v>
      </c>
      <c r="G28" s="11">
        <v>0</v>
      </c>
      <c r="H28" s="8">
        <f>D28*3</f>
        <v>33</v>
      </c>
      <c r="I28" s="8">
        <f t="shared" ref="I28:I31" si="20">G28*16.05</f>
        <v>0</v>
      </c>
      <c r="J28" s="9">
        <f>SUM(H28:I28)</f>
        <v>33</v>
      </c>
    </row>
    <row r="29" spans="1:10" x14ac:dyDescent="0.35">
      <c r="A29" s="17">
        <v>44426</v>
      </c>
      <c r="B29" s="11" t="s">
        <v>16</v>
      </c>
      <c r="C29" s="10" t="s">
        <v>26</v>
      </c>
      <c r="D29" s="11">
        <v>8</v>
      </c>
      <c r="E29" s="10" t="s">
        <v>27</v>
      </c>
      <c r="F29" s="11">
        <v>1</v>
      </c>
      <c r="G29" s="11">
        <v>0</v>
      </c>
      <c r="H29" s="8">
        <f t="shared" ref="H29:H31" si="21">D29*3</f>
        <v>24</v>
      </c>
      <c r="I29" s="8">
        <f t="shared" si="20"/>
        <v>0</v>
      </c>
      <c r="J29" s="9">
        <f t="shared" ref="J29:J30" si="22">SUM(H29:I29)</f>
        <v>24</v>
      </c>
    </row>
    <row r="30" spans="1:10" x14ac:dyDescent="0.35">
      <c r="A30" s="17">
        <v>44427</v>
      </c>
      <c r="B30" s="11" t="s">
        <v>16</v>
      </c>
      <c r="C30" s="10" t="s">
        <v>26</v>
      </c>
      <c r="D30" s="11">
        <v>8</v>
      </c>
      <c r="E30" s="10" t="s">
        <v>27</v>
      </c>
      <c r="F30" s="11">
        <v>1</v>
      </c>
      <c r="G30" s="11">
        <v>0</v>
      </c>
      <c r="H30" s="8">
        <f t="shared" si="21"/>
        <v>24</v>
      </c>
      <c r="I30" s="8">
        <f t="shared" si="20"/>
        <v>0</v>
      </c>
      <c r="J30" s="9">
        <f t="shared" si="22"/>
        <v>24</v>
      </c>
    </row>
    <row r="31" spans="1:10" x14ac:dyDescent="0.35">
      <c r="A31" s="17">
        <v>44428</v>
      </c>
      <c r="B31" s="11" t="s">
        <v>16</v>
      </c>
      <c r="C31" s="10" t="s">
        <v>26</v>
      </c>
      <c r="D31" s="11">
        <v>8</v>
      </c>
      <c r="E31" s="10" t="s">
        <v>27</v>
      </c>
      <c r="F31" s="11">
        <v>1</v>
      </c>
      <c r="G31" s="11">
        <v>0</v>
      </c>
      <c r="H31" s="8">
        <f t="shared" si="21"/>
        <v>24</v>
      </c>
      <c r="I31" s="8">
        <f t="shared" si="20"/>
        <v>0</v>
      </c>
      <c r="J31" s="9">
        <f t="shared" ref="J31" si="23">SUM(H31:I31)</f>
        <v>24</v>
      </c>
    </row>
    <row r="32" spans="1:10" x14ac:dyDescent="0.35">
      <c r="A32" s="17">
        <v>44429</v>
      </c>
      <c r="B32" s="11" t="s">
        <v>16</v>
      </c>
      <c r="C32" s="10" t="s">
        <v>18</v>
      </c>
      <c r="D32" s="11">
        <v>25</v>
      </c>
      <c r="E32" s="10" t="s">
        <v>22</v>
      </c>
      <c r="F32" s="11">
        <v>1</v>
      </c>
      <c r="G32" s="11">
        <v>0</v>
      </c>
      <c r="H32" s="8">
        <f t="shared" ref="H32:H33" si="24">D32*3</f>
        <v>75</v>
      </c>
      <c r="I32" s="8">
        <f t="shared" ref="I32:I33" si="25">G32*16.05</f>
        <v>0</v>
      </c>
      <c r="J32" s="9">
        <f t="shared" ref="J32:J33" si="26">SUM(H32:I32)</f>
        <v>75</v>
      </c>
    </row>
    <row r="33" spans="1:10" x14ac:dyDescent="0.35">
      <c r="A33" s="17">
        <v>44429</v>
      </c>
      <c r="B33" s="11" t="s">
        <v>23</v>
      </c>
      <c r="C33" s="10" t="s">
        <v>24</v>
      </c>
      <c r="D33" s="11">
        <v>25</v>
      </c>
      <c r="E33" s="10" t="s">
        <v>22</v>
      </c>
      <c r="F33" s="11">
        <v>1</v>
      </c>
      <c r="G33" s="11">
        <v>0</v>
      </c>
      <c r="H33" s="8">
        <f t="shared" si="24"/>
        <v>75</v>
      </c>
      <c r="I33" s="8">
        <f t="shared" si="25"/>
        <v>0</v>
      </c>
      <c r="J33" s="9">
        <f t="shared" si="26"/>
        <v>75</v>
      </c>
    </row>
    <row r="34" spans="1:10" x14ac:dyDescent="0.35">
      <c r="A34" s="17">
        <v>44431</v>
      </c>
      <c r="B34" s="11" t="s">
        <v>23</v>
      </c>
      <c r="C34" s="10" t="s">
        <v>28</v>
      </c>
      <c r="D34" s="11">
        <v>8</v>
      </c>
      <c r="E34" s="10" t="s">
        <v>29</v>
      </c>
      <c r="F34" s="11">
        <v>1</v>
      </c>
      <c r="G34" s="11">
        <v>0</v>
      </c>
      <c r="H34" s="8">
        <f t="shared" ref="H34:H41" si="27">D34*3</f>
        <v>24</v>
      </c>
      <c r="I34" s="8">
        <f t="shared" ref="I34:I41" si="28">G34*16.05</f>
        <v>0</v>
      </c>
      <c r="J34" s="9">
        <f t="shared" ref="J34:J36" si="29">SUM(H34:I34)</f>
        <v>24</v>
      </c>
    </row>
    <row r="35" spans="1:10" x14ac:dyDescent="0.35">
      <c r="A35" s="17">
        <v>44431</v>
      </c>
      <c r="B35" s="11" t="s">
        <v>16</v>
      </c>
      <c r="C35" s="10" t="s">
        <v>26</v>
      </c>
      <c r="D35" s="11">
        <v>8</v>
      </c>
      <c r="E35" s="10" t="s">
        <v>27</v>
      </c>
      <c r="F35" s="11">
        <v>1</v>
      </c>
      <c r="G35" s="11">
        <v>0</v>
      </c>
      <c r="H35" s="8">
        <f t="shared" si="27"/>
        <v>24</v>
      </c>
      <c r="I35" s="8">
        <f t="shared" si="28"/>
        <v>0</v>
      </c>
      <c r="J35" s="9">
        <f t="shared" si="29"/>
        <v>24</v>
      </c>
    </row>
    <row r="36" spans="1:10" x14ac:dyDescent="0.35">
      <c r="A36" s="17">
        <v>44432</v>
      </c>
      <c r="B36" s="11" t="s">
        <v>16</v>
      </c>
      <c r="C36" s="10" t="s">
        <v>26</v>
      </c>
      <c r="D36" s="11">
        <v>8</v>
      </c>
      <c r="E36" s="10" t="s">
        <v>27</v>
      </c>
      <c r="F36" s="11">
        <v>1</v>
      </c>
      <c r="G36" s="11">
        <v>0</v>
      </c>
      <c r="H36" s="8">
        <f t="shared" si="27"/>
        <v>24</v>
      </c>
      <c r="I36" s="8">
        <f t="shared" si="28"/>
        <v>0</v>
      </c>
      <c r="J36" s="9">
        <f t="shared" si="29"/>
        <v>24</v>
      </c>
    </row>
    <row r="37" spans="1:10" x14ac:dyDescent="0.35">
      <c r="A37" s="17">
        <v>44433</v>
      </c>
      <c r="B37" s="11" t="s">
        <v>16</v>
      </c>
      <c r="C37" s="10" t="s">
        <v>26</v>
      </c>
      <c r="D37" s="11">
        <v>8</v>
      </c>
      <c r="E37" s="10" t="s">
        <v>27</v>
      </c>
      <c r="F37" s="11">
        <v>1</v>
      </c>
      <c r="G37" s="11">
        <v>0</v>
      </c>
      <c r="H37" s="8">
        <f t="shared" si="27"/>
        <v>24</v>
      </c>
      <c r="I37" s="8">
        <f t="shared" si="28"/>
        <v>0</v>
      </c>
      <c r="J37" s="9">
        <f t="shared" ref="J37:J41" si="30">SUM(H37:I37)</f>
        <v>24</v>
      </c>
    </row>
    <row r="38" spans="1:10" x14ac:dyDescent="0.35">
      <c r="A38" s="17">
        <v>44434</v>
      </c>
      <c r="B38" s="11" t="s">
        <v>16</v>
      </c>
      <c r="C38" s="10" t="s">
        <v>26</v>
      </c>
      <c r="D38" s="11">
        <v>8</v>
      </c>
      <c r="E38" s="10" t="s">
        <v>27</v>
      </c>
      <c r="F38" s="11">
        <v>1</v>
      </c>
      <c r="G38" s="11">
        <v>0</v>
      </c>
      <c r="H38" s="8">
        <f t="shared" si="27"/>
        <v>24</v>
      </c>
      <c r="I38" s="8">
        <f t="shared" si="28"/>
        <v>0</v>
      </c>
      <c r="J38" s="9">
        <f t="shared" ref="J38:J41" si="31">SUM(H38:I38)</f>
        <v>24</v>
      </c>
    </row>
    <row r="39" spans="1:10" x14ac:dyDescent="0.35">
      <c r="A39" s="17">
        <v>44434</v>
      </c>
      <c r="B39" s="11" t="s">
        <v>23</v>
      </c>
      <c r="C39" s="10" t="s">
        <v>32</v>
      </c>
      <c r="D39" s="11">
        <v>2</v>
      </c>
      <c r="E39" s="10" t="s">
        <v>33</v>
      </c>
      <c r="F39" s="11">
        <v>1</v>
      </c>
      <c r="G39" s="11">
        <v>0</v>
      </c>
      <c r="H39" s="8">
        <f t="shared" si="27"/>
        <v>6</v>
      </c>
      <c r="I39" s="8">
        <f t="shared" si="28"/>
        <v>0</v>
      </c>
      <c r="J39" s="9">
        <f t="shared" si="31"/>
        <v>6</v>
      </c>
    </row>
    <row r="40" spans="1:10" x14ac:dyDescent="0.35">
      <c r="A40" s="17">
        <v>44435</v>
      </c>
      <c r="B40" s="11" t="s">
        <v>16</v>
      </c>
      <c r="C40" s="10" t="s">
        <v>26</v>
      </c>
      <c r="D40" s="11">
        <v>8</v>
      </c>
      <c r="E40" s="10" t="s">
        <v>27</v>
      </c>
      <c r="F40" s="11">
        <v>1</v>
      </c>
      <c r="G40" s="11">
        <v>0</v>
      </c>
      <c r="H40" s="8">
        <f t="shared" si="27"/>
        <v>24</v>
      </c>
      <c r="I40" s="8">
        <f t="shared" si="28"/>
        <v>0</v>
      </c>
      <c r="J40" s="9">
        <f t="shared" ref="J40:J41" si="32">SUM(H40:I40)</f>
        <v>24</v>
      </c>
    </row>
    <row r="41" spans="1:10" x14ac:dyDescent="0.35">
      <c r="A41" s="17">
        <v>44438</v>
      </c>
      <c r="B41" s="11" t="s">
        <v>16</v>
      </c>
      <c r="C41" s="10" t="s">
        <v>26</v>
      </c>
      <c r="D41" s="11">
        <v>8</v>
      </c>
      <c r="E41" s="10" t="s">
        <v>27</v>
      </c>
      <c r="F41" s="11">
        <v>1</v>
      </c>
      <c r="G41" s="11">
        <v>0</v>
      </c>
      <c r="H41" s="8">
        <f t="shared" si="27"/>
        <v>24</v>
      </c>
      <c r="I41" s="8">
        <f t="shared" si="28"/>
        <v>0</v>
      </c>
      <c r="J41" s="9">
        <f t="shared" ref="J41" si="33">SUM(H41:I41)</f>
        <v>24</v>
      </c>
    </row>
    <row r="42" spans="1:10" x14ac:dyDescent="0.35">
      <c r="A42" s="17">
        <v>44439</v>
      </c>
      <c r="B42" s="11" t="s">
        <v>16</v>
      </c>
      <c r="C42" s="10" t="s">
        <v>26</v>
      </c>
      <c r="D42" s="11">
        <v>8</v>
      </c>
      <c r="E42" s="10" t="s">
        <v>27</v>
      </c>
      <c r="F42" s="11">
        <v>1</v>
      </c>
      <c r="G42" s="11">
        <v>0</v>
      </c>
      <c r="H42" s="8">
        <f t="shared" ref="H42:H43" si="34">D42*3</f>
        <v>24</v>
      </c>
      <c r="I42" s="8">
        <f t="shared" ref="I42:I43" si="35">G42*16.05</f>
        <v>0</v>
      </c>
      <c r="J42" s="9">
        <f t="shared" ref="J42" si="36">SUM(H42:I42)</f>
        <v>24</v>
      </c>
    </row>
    <row r="43" spans="1:10" x14ac:dyDescent="0.35">
      <c r="A43" s="17">
        <v>44439</v>
      </c>
      <c r="B43" s="11" t="s">
        <v>23</v>
      </c>
      <c r="C43" s="10" t="s">
        <v>19</v>
      </c>
      <c r="D43" s="11">
        <v>11</v>
      </c>
      <c r="E43" s="10" t="s">
        <v>21</v>
      </c>
      <c r="F43" s="11">
        <v>1</v>
      </c>
      <c r="G43" s="11">
        <v>0</v>
      </c>
      <c r="H43" s="8">
        <f t="shared" si="34"/>
        <v>33</v>
      </c>
      <c r="I43" s="8">
        <f t="shared" si="35"/>
        <v>0</v>
      </c>
      <c r="J43" s="9">
        <f t="shared" ref="J43" si="37">SUM(H43:I43)</f>
        <v>33</v>
      </c>
    </row>
    <row r="44" spans="1:10" x14ac:dyDescent="0.35">
      <c r="A44" s="17"/>
      <c r="B44" s="11"/>
      <c r="C44" s="10"/>
      <c r="D44" s="11"/>
      <c r="E44" s="10"/>
      <c r="F44" s="11"/>
      <c r="G44" s="11">
        <v>0</v>
      </c>
      <c r="H44" s="8">
        <f t="shared" ref="H44" si="38">D44*3</f>
        <v>0</v>
      </c>
      <c r="I44" s="8">
        <f t="shared" ref="I44" si="39">G44*16.05</f>
        <v>0</v>
      </c>
      <c r="J44" s="9">
        <f t="shared" ref="J44" si="40">SUM(H44:I44)</f>
        <v>0</v>
      </c>
    </row>
    <row r="45" spans="1:10" s="18" customFormat="1" ht="15.5" x14ac:dyDescent="0.35">
      <c r="A45" s="12"/>
      <c r="B45" s="14" t="s">
        <v>15</v>
      </c>
      <c r="C45" s="13"/>
      <c r="D45" s="14">
        <f>SUM(D11:D44)</f>
        <v>335</v>
      </c>
      <c r="E45" s="13"/>
      <c r="F45" s="14"/>
      <c r="G45" s="14">
        <f>SUM(G11:G44)</f>
        <v>22.25</v>
      </c>
      <c r="H45" s="15">
        <f>SUM(H11:H44)</f>
        <v>1005</v>
      </c>
      <c r="I45" s="15">
        <f>SUM(I11:I44)</f>
        <v>443.1</v>
      </c>
      <c r="J45" s="16">
        <f t="shared" ref="J45" si="41">SUM(H45:I45)</f>
        <v>1448.1</v>
      </c>
    </row>
  </sheetData>
  <mergeCells count="4">
    <mergeCell ref="A4:J4"/>
    <mergeCell ref="A11:J11"/>
    <mergeCell ref="A15:J15"/>
    <mergeCell ref="A27:J27"/>
  </mergeCells>
  <pageMargins left="0.7" right="0.7" top="0.75" bottom="0.75" header="0.3" footer="0.3"/>
  <pageSetup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workbookViewId="0">
      <selection activeCell="G17" sqref="G17"/>
    </sheetView>
  </sheetViews>
  <sheetFormatPr defaultRowHeight="14.5" x14ac:dyDescent="0.35"/>
  <cols>
    <col min="1" max="1" width="10.7265625" bestFit="1" customWidth="1"/>
    <col min="2" max="2" width="15.7265625" customWidth="1"/>
    <col min="4" max="4" width="9.1796875" customWidth="1"/>
    <col min="5" max="5" width="17.81640625" customWidth="1"/>
    <col min="6" max="6" width="19.1796875" customWidth="1"/>
    <col min="8" max="8" width="13.1796875" customWidth="1"/>
    <col min="9" max="9" width="10" customWidth="1"/>
    <col min="10" max="10" width="9.7265625" style="1" customWidth="1"/>
  </cols>
  <sheetData>
    <row r="1" spans="1:10" ht="15.5" x14ac:dyDescent="0.35">
      <c r="A1" s="1"/>
      <c r="B1" s="2"/>
      <c r="C1" s="1"/>
      <c r="D1" s="1"/>
      <c r="E1" s="2" t="s">
        <v>0</v>
      </c>
      <c r="F1" s="2"/>
      <c r="G1" s="1"/>
      <c r="H1" s="1"/>
      <c r="I1" s="3"/>
      <c r="J1" s="3"/>
    </row>
    <row r="2" spans="1:10" ht="15.5" x14ac:dyDescent="0.35">
      <c r="A2" s="1"/>
      <c r="B2" s="4"/>
      <c r="C2" s="4"/>
      <c r="D2" s="4"/>
      <c r="E2" s="2" t="s">
        <v>43</v>
      </c>
      <c r="F2" s="21"/>
      <c r="G2" s="4"/>
      <c r="H2" s="4"/>
      <c r="I2" s="5"/>
      <c r="J2" s="5"/>
    </row>
    <row r="3" spans="1:10" ht="15" thickBot="1" x14ac:dyDescent="0.4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  <c r="J3" s="7" t="s">
        <v>10</v>
      </c>
    </row>
    <row r="4" spans="1:10" x14ac:dyDescent="0.35">
      <c r="A4" s="26" t="s">
        <v>11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x14ac:dyDescent="0.35">
      <c r="A5" s="17">
        <v>44426</v>
      </c>
      <c r="B5" s="10" t="s">
        <v>39</v>
      </c>
      <c r="C5" s="10" t="s">
        <v>40</v>
      </c>
      <c r="D5" s="11">
        <v>16</v>
      </c>
      <c r="E5" s="10" t="s">
        <v>41</v>
      </c>
      <c r="F5" s="11" t="s">
        <v>42</v>
      </c>
      <c r="G5" s="11">
        <v>1</v>
      </c>
      <c r="H5" s="8">
        <v>7.04</v>
      </c>
      <c r="I5" s="8">
        <v>25</v>
      </c>
      <c r="J5" s="8"/>
    </row>
    <row r="6" spans="1:10" x14ac:dyDescent="0.35">
      <c r="A6" s="17">
        <v>44427</v>
      </c>
      <c r="B6" s="10" t="s">
        <v>39</v>
      </c>
      <c r="C6" s="10" t="s">
        <v>40</v>
      </c>
      <c r="D6" s="11">
        <v>16</v>
      </c>
      <c r="E6" s="10" t="s">
        <v>41</v>
      </c>
      <c r="F6" s="11" t="s">
        <v>42</v>
      </c>
      <c r="G6" s="11">
        <v>1</v>
      </c>
      <c r="H6" s="8">
        <v>7.04</v>
      </c>
      <c r="I6" s="8">
        <v>25</v>
      </c>
      <c r="J6" s="8"/>
    </row>
    <row r="7" spans="1:10" x14ac:dyDescent="0.35">
      <c r="A7" s="17">
        <v>44428</v>
      </c>
      <c r="B7" s="10" t="s">
        <v>39</v>
      </c>
      <c r="C7" s="10" t="s">
        <v>40</v>
      </c>
      <c r="D7" s="11">
        <v>16</v>
      </c>
      <c r="E7" s="10" t="s">
        <v>41</v>
      </c>
      <c r="F7" s="11" t="s">
        <v>42</v>
      </c>
      <c r="G7" s="11">
        <v>1</v>
      </c>
      <c r="H7" s="8">
        <v>7.04</v>
      </c>
      <c r="I7" s="8">
        <v>25</v>
      </c>
      <c r="J7" s="8"/>
    </row>
    <row r="8" spans="1:10" x14ac:dyDescent="0.35">
      <c r="A8" s="17">
        <v>44431</v>
      </c>
      <c r="B8" s="10" t="s">
        <v>39</v>
      </c>
      <c r="C8" s="10" t="s">
        <v>36</v>
      </c>
      <c r="D8" s="11">
        <v>16</v>
      </c>
      <c r="E8" s="10" t="s">
        <v>37</v>
      </c>
      <c r="F8" s="11" t="s">
        <v>42</v>
      </c>
      <c r="G8" s="11">
        <v>1</v>
      </c>
      <c r="H8" s="8">
        <v>7.04</v>
      </c>
      <c r="I8" s="8">
        <v>25</v>
      </c>
      <c r="J8" s="8"/>
    </row>
    <row r="9" spans="1:10" x14ac:dyDescent="0.35">
      <c r="A9" s="17">
        <v>44432</v>
      </c>
      <c r="B9" s="10" t="s">
        <v>39</v>
      </c>
      <c r="C9" s="10" t="s">
        <v>36</v>
      </c>
      <c r="D9" s="11">
        <v>16</v>
      </c>
      <c r="E9" s="10" t="s">
        <v>41</v>
      </c>
      <c r="F9" s="11" t="s">
        <v>42</v>
      </c>
      <c r="G9" s="11">
        <v>1</v>
      </c>
      <c r="H9" s="8">
        <v>7.04</v>
      </c>
      <c r="I9" s="8">
        <v>25</v>
      </c>
      <c r="J9" s="8"/>
    </row>
    <row r="10" spans="1:10" x14ac:dyDescent="0.35">
      <c r="A10" s="17">
        <v>44433</v>
      </c>
      <c r="B10" s="10" t="s">
        <v>39</v>
      </c>
      <c r="C10" s="10" t="s">
        <v>36</v>
      </c>
      <c r="D10" s="11">
        <v>16</v>
      </c>
      <c r="E10" s="10" t="s">
        <v>41</v>
      </c>
      <c r="F10" s="11" t="s">
        <v>42</v>
      </c>
      <c r="G10" s="11">
        <v>1</v>
      </c>
      <c r="H10" s="8">
        <v>7.04</v>
      </c>
      <c r="I10" s="8">
        <v>25</v>
      </c>
      <c r="J10" s="8"/>
    </row>
    <row r="11" spans="1:10" x14ac:dyDescent="0.35">
      <c r="A11" s="17">
        <v>44434</v>
      </c>
      <c r="B11" s="10" t="s">
        <v>39</v>
      </c>
      <c r="C11" s="10" t="s">
        <v>36</v>
      </c>
      <c r="D11" s="11">
        <v>16</v>
      </c>
      <c r="E11" s="10" t="s">
        <v>41</v>
      </c>
      <c r="F11" s="11" t="s">
        <v>42</v>
      </c>
      <c r="G11" s="11">
        <v>1</v>
      </c>
      <c r="H11" s="8">
        <v>7.04</v>
      </c>
      <c r="I11" s="8">
        <v>25</v>
      </c>
      <c r="J11" s="8"/>
    </row>
    <row r="12" spans="1:10" x14ac:dyDescent="0.35">
      <c r="A12" s="17">
        <v>44435</v>
      </c>
      <c r="B12" s="10" t="s">
        <v>39</v>
      </c>
      <c r="C12" s="10" t="s">
        <v>36</v>
      </c>
      <c r="D12" s="11">
        <v>16</v>
      </c>
      <c r="E12" s="10" t="s">
        <v>41</v>
      </c>
      <c r="F12" s="11" t="s">
        <v>42</v>
      </c>
      <c r="G12" s="11">
        <v>1</v>
      </c>
      <c r="H12" s="8">
        <v>7.04</v>
      </c>
      <c r="I12" s="8">
        <v>25</v>
      </c>
      <c r="J12" s="8"/>
    </row>
    <row r="13" spans="1:10" x14ac:dyDescent="0.35">
      <c r="A13" s="17">
        <v>44438</v>
      </c>
      <c r="B13" s="10" t="s">
        <v>39</v>
      </c>
      <c r="C13" s="10" t="s">
        <v>40</v>
      </c>
      <c r="D13" s="11">
        <v>16</v>
      </c>
      <c r="E13" s="10" t="s">
        <v>41</v>
      </c>
      <c r="F13" s="11" t="s">
        <v>42</v>
      </c>
      <c r="G13" s="11">
        <v>1</v>
      </c>
      <c r="H13" s="8">
        <v>7.04</v>
      </c>
      <c r="I13" s="8">
        <v>25</v>
      </c>
      <c r="J13" s="8"/>
    </row>
    <row r="14" spans="1:10" x14ac:dyDescent="0.35">
      <c r="A14" s="17">
        <v>44439</v>
      </c>
      <c r="B14" s="10" t="s">
        <v>39</v>
      </c>
      <c r="C14" s="10" t="s">
        <v>40</v>
      </c>
      <c r="D14" s="11">
        <v>16</v>
      </c>
      <c r="E14" s="10" t="s">
        <v>41</v>
      </c>
      <c r="F14" s="11" t="s">
        <v>42</v>
      </c>
      <c r="G14" s="11">
        <v>1</v>
      </c>
      <c r="H14" s="8">
        <v>7.04</v>
      </c>
      <c r="I14" s="8">
        <v>25</v>
      </c>
      <c r="J14" s="8"/>
    </row>
    <row r="15" spans="1:10" x14ac:dyDescent="0.35">
      <c r="A15" s="17"/>
      <c r="B15" s="10" t="s">
        <v>39</v>
      </c>
      <c r="C15" s="10" t="s">
        <v>40</v>
      </c>
      <c r="D15" s="11"/>
      <c r="E15" s="10" t="s">
        <v>41</v>
      </c>
      <c r="F15" s="11" t="s">
        <v>42</v>
      </c>
      <c r="G15" s="11"/>
      <c r="H15" s="8"/>
      <c r="I15" s="8"/>
      <c r="J15" s="8"/>
    </row>
    <row r="16" spans="1:10" x14ac:dyDescent="0.35">
      <c r="A16" s="17"/>
      <c r="B16" s="10" t="s">
        <v>39</v>
      </c>
      <c r="C16" s="10" t="s">
        <v>40</v>
      </c>
      <c r="D16" s="11"/>
      <c r="E16" s="10" t="s">
        <v>41</v>
      </c>
      <c r="F16" s="11" t="s">
        <v>42</v>
      </c>
      <c r="G16" s="11"/>
      <c r="H16" s="8"/>
      <c r="I16" s="8"/>
      <c r="J16" s="8"/>
    </row>
    <row r="17" spans="1:10" x14ac:dyDescent="0.35">
      <c r="A17" s="17"/>
      <c r="B17" s="10"/>
      <c r="C17" s="10"/>
      <c r="D17" s="11"/>
      <c r="E17" s="10"/>
      <c r="F17" s="11"/>
      <c r="G17" s="11"/>
      <c r="H17" s="8"/>
      <c r="I17" s="8"/>
      <c r="J17" s="8"/>
    </row>
    <row r="18" spans="1:10" x14ac:dyDescent="0.35">
      <c r="A18" s="17"/>
      <c r="B18" s="10"/>
      <c r="C18" s="10"/>
      <c r="D18" s="11"/>
      <c r="E18" s="10"/>
      <c r="F18" s="11"/>
      <c r="G18" s="11"/>
      <c r="H18" s="8"/>
      <c r="I18" s="8"/>
      <c r="J18" s="8"/>
    </row>
    <row r="19" spans="1:10" x14ac:dyDescent="0.35">
      <c r="A19" s="17"/>
      <c r="B19" s="10"/>
      <c r="C19" s="10"/>
      <c r="D19" s="11"/>
      <c r="E19" s="10"/>
      <c r="F19" s="11"/>
      <c r="G19" s="11"/>
      <c r="H19" s="8"/>
      <c r="I19" s="8"/>
      <c r="J19" s="8"/>
    </row>
    <row r="20" spans="1:10" x14ac:dyDescent="0.35">
      <c r="A20" s="17"/>
      <c r="B20" s="10"/>
      <c r="C20" s="10"/>
      <c r="D20" s="11"/>
      <c r="E20" s="10"/>
      <c r="F20" s="11"/>
      <c r="G20" s="11"/>
      <c r="H20" s="8"/>
      <c r="I20" s="8"/>
      <c r="J20" s="8"/>
    </row>
    <row r="21" spans="1:10" x14ac:dyDescent="0.35">
      <c r="A21" s="17"/>
      <c r="B21" s="10"/>
      <c r="C21" s="10"/>
      <c r="D21" s="11"/>
      <c r="E21" s="10"/>
      <c r="F21" s="11"/>
      <c r="G21" s="11"/>
      <c r="H21" s="8"/>
      <c r="I21" s="8"/>
      <c r="J21" s="8"/>
    </row>
    <row r="22" spans="1:10" x14ac:dyDescent="0.35">
      <c r="A22" s="17"/>
      <c r="B22" s="10"/>
      <c r="C22" s="10"/>
      <c r="D22" s="11"/>
      <c r="E22" s="10"/>
      <c r="F22" s="11"/>
      <c r="G22" s="11"/>
      <c r="H22" s="8"/>
      <c r="I22" s="8"/>
      <c r="J22" s="8"/>
    </row>
    <row r="23" spans="1:10" x14ac:dyDescent="0.35">
      <c r="A23" s="17"/>
      <c r="B23" s="10"/>
      <c r="C23" s="10"/>
      <c r="D23" s="11"/>
      <c r="E23" s="10"/>
      <c r="F23" s="11"/>
      <c r="G23" s="11"/>
      <c r="H23" s="8"/>
      <c r="I23" s="8"/>
      <c r="J23" s="8"/>
    </row>
    <row r="24" spans="1:10" x14ac:dyDescent="0.35">
      <c r="A24" s="17"/>
      <c r="B24" s="10"/>
      <c r="C24" s="10"/>
      <c r="D24" s="11"/>
      <c r="E24" s="10"/>
      <c r="F24" s="11"/>
      <c r="G24" s="11"/>
      <c r="H24" s="8"/>
      <c r="I24" s="8"/>
      <c r="J24" s="8"/>
    </row>
    <row r="25" spans="1:10" x14ac:dyDescent="0.35">
      <c r="A25" s="22"/>
      <c r="B25" s="23"/>
      <c r="C25" s="23"/>
      <c r="D25" s="24"/>
      <c r="E25" s="23"/>
      <c r="F25" s="24"/>
      <c r="G25" s="24"/>
      <c r="H25" s="25"/>
      <c r="I25" s="25"/>
    </row>
    <row r="27" spans="1:10" s="20" customFormat="1" x14ac:dyDescent="0.35">
      <c r="B27" s="20" t="s">
        <v>15</v>
      </c>
      <c r="D27" s="20">
        <f>SUM(D5:D25)</f>
        <v>160</v>
      </c>
      <c r="G27" s="20">
        <f>SUM(G5:G25)</f>
        <v>10</v>
      </c>
      <c r="H27" s="19">
        <f>SUM(H5:H25)</f>
        <v>70.400000000000006</v>
      </c>
      <c r="I27" s="19">
        <f>SUM(I5:I25)</f>
        <v>250</v>
      </c>
      <c r="J27" s="19">
        <f>SUM(J5:J25)</f>
        <v>0</v>
      </c>
    </row>
  </sheetData>
  <mergeCells count="1">
    <mergeCell ref="A4:J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RCPS</vt:lpstr>
      <vt:lpstr>RSP-Cov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Pelgen, Dave</dc:creator>
  <cp:keywords/>
  <dc:description/>
  <cp:lastModifiedBy>Hicks, Jim</cp:lastModifiedBy>
  <cp:revision/>
  <dcterms:created xsi:type="dcterms:W3CDTF">2011-08-29T12:46:36Z</dcterms:created>
  <dcterms:modified xsi:type="dcterms:W3CDTF">2021-09-14T17:16:57Z</dcterms:modified>
</cp:coreProperties>
</file>