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Budget\Budget 21-22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21" i="1" l="1"/>
  <c r="B15" i="1"/>
  <c r="B29" i="1"/>
  <c r="B28" i="1"/>
  <c r="B27" i="1"/>
  <c r="B23" i="1"/>
  <c r="B18" i="1"/>
</calcChain>
</file>

<file path=xl/sharedStrings.xml><?xml version="1.0" encoding="utf-8"?>
<sst xmlns="http://schemas.openxmlformats.org/spreadsheetml/2006/main" count="45" uniqueCount="37">
  <si>
    <t>Working budget FY21 fund 2 grants</t>
  </si>
  <si>
    <t>Working budget FY22 fund 2 grants</t>
  </si>
  <si>
    <t>FY22 fund 2 grants:</t>
  </si>
  <si>
    <t>District Vocational</t>
  </si>
  <si>
    <t>Math Achievement</t>
  </si>
  <si>
    <t>ESS</t>
  </si>
  <si>
    <t>FRYSC</t>
  </si>
  <si>
    <t>Gifted &amp; Talented</t>
  </si>
  <si>
    <t>KERA preschool</t>
  </si>
  <si>
    <t>School Based Mental Health</t>
  </si>
  <si>
    <t>*</t>
  </si>
  <si>
    <t xml:space="preserve">*Extra money provided to the district - we don't ususally </t>
  </si>
  <si>
    <t>get every year.</t>
  </si>
  <si>
    <t>KETS</t>
  </si>
  <si>
    <t>Perkins</t>
  </si>
  <si>
    <t>Center for Safe Schools</t>
  </si>
  <si>
    <t>Read to Achieve</t>
  </si>
  <si>
    <t>IDEA-B</t>
  </si>
  <si>
    <t>KTIP</t>
  </si>
  <si>
    <t>KECSAC</t>
  </si>
  <si>
    <t>JROTC</t>
  </si>
  <si>
    <t>Title 1</t>
  </si>
  <si>
    <t>McKinney Vento</t>
  </si>
  <si>
    <t>Total</t>
  </si>
  <si>
    <t>IDEA-B preschool</t>
  </si>
  <si>
    <t>Title III</t>
  </si>
  <si>
    <t>Title IIA</t>
  </si>
  <si>
    <t>ESSER III/ARP</t>
  </si>
  <si>
    <t>ARP/IDEA-B</t>
  </si>
  <si>
    <t>ARP/IDEA-B Preschool</t>
  </si>
  <si>
    <t>Title IV allocation moved to Title 1</t>
  </si>
  <si>
    <t xml:space="preserve">ESSER II </t>
  </si>
  <si>
    <t>(part of ESSER II was in FY21 too)</t>
  </si>
  <si>
    <t>FRYSC-GEERS</t>
  </si>
  <si>
    <t>Violence Prevention Grant</t>
  </si>
  <si>
    <t>Supervising Teacher supplements</t>
  </si>
  <si>
    <t>21st Century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</si>
</sst>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B3" sqref="B3"/>
    </sheetView>
  </sheetViews>
  <sheetFormatPr defaultRowHeight="15" x14ac:dyDescent="0.25"/>
  <cols>
    <col min="1" max="1" width="32.42578125" customWidth="1"/>
    <col min="2" max="2" width="22.42578125" style="1" customWidth="1"/>
  </cols>
  <sheetData>
    <row r="1" spans="1:3" x14ac:dyDescent="0.25">
      <c r="A1" t="s">
        <v>0</v>
      </c>
      <c r="B1" s="1">
        <v>8563092</v>
      </c>
    </row>
    <row r="2" spans="1:3" x14ac:dyDescent="0.25">
      <c r="A2" t="s">
        <v>1</v>
      </c>
      <c r="B2" s="1">
        <v>32536495.109999999</v>
      </c>
    </row>
    <row r="5" spans="1:3" x14ac:dyDescent="0.25">
      <c r="A5" t="s">
        <v>2</v>
      </c>
    </row>
    <row r="7" spans="1:3" x14ac:dyDescent="0.25">
      <c r="A7" t="s">
        <v>35</v>
      </c>
      <c r="B7" s="1">
        <v>400</v>
      </c>
      <c r="C7" t="s">
        <v>10</v>
      </c>
    </row>
    <row r="8" spans="1:3" x14ac:dyDescent="0.25">
      <c r="A8" t="s">
        <v>3</v>
      </c>
      <c r="B8" s="1">
        <v>179195</v>
      </c>
    </row>
    <row r="9" spans="1:3" x14ac:dyDescent="0.25">
      <c r="A9" t="s">
        <v>4</v>
      </c>
      <c r="B9" s="1">
        <v>96800</v>
      </c>
    </row>
    <row r="10" spans="1:3" x14ac:dyDescent="0.25">
      <c r="A10" t="s">
        <v>5</v>
      </c>
      <c r="B10" s="1">
        <v>141756</v>
      </c>
    </row>
    <row r="11" spans="1:3" x14ac:dyDescent="0.25">
      <c r="A11" t="s">
        <v>6</v>
      </c>
      <c r="B11" s="1">
        <v>538893.66</v>
      </c>
    </row>
    <row r="12" spans="1:3" x14ac:dyDescent="0.25">
      <c r="A12" t="s">
        <v>7</v>
      </c>
      <c r="B12" s="1">
        <v>57590.31</v>
      </c>
    </row>
    <row r="13" spans="1:3" x14ac:dyDescent="0.25">
      <c r="A13" t="s">
        <v>8</v>
      </c>
      <c r="B13" s="1">
        <v>1448563</v>
      </c>
    </row>
    <row r="14" spans="1:3" x14ac:dyDescent="0.25">
      <c r="A14" t="s">
        <v>9</v>
      </c>
      <c r="B14" s="1">
        <v>43095</v>
      </c>
      <c r="C14" t="s">
        <v>10</v>
      </c>
    </row>
    <row r="15" spans="1:3" x14ac:dyDescent="0.25">
      <c r="A15" t="s">
        <v>13</v>
      </c>
      <c r="B15" s="1">
        <f>75000+75000</f>
        <v>150000</v>
      </c>
    </row>
    <row r="16" spans="1:3" x14ac:dyDescent="0.25">
      <c r="A16" t="s">
        <v>15</v>
      </c>
      <c r="B16" s="1">
        <v>64554</v>
      </c>
    </row>
    <row r="17" spans="1:3" x14ac:dyDescent="0.25">
      <c r="A17" t="s">
        <v>16</v>
      </c>
      <c r="B17" s="1">
        <v>141600</v>
      </c>
    </row>
    <row r="18" spans="1:3" x14ac:dyDescent="0.25">
      <c r="A18" t="s">
        <v>18</v>
      </c>
      <c r="B18" s="1">
        <f>16625</f>
        <v>16625</v>
      </c>
      <c r="C18" t="s">
        <v>10</v>
      </c>
    </row>
    <row r="19" spans="1:3" x14ac:dyDescent="0.25">
      <c r="A19" t="s">
        <v>19</v>
      </c>
      <c r="B19" s="1">
        <v>24744</v>
      </c>
    </row>
    <row r="20" spans="1:3" x14ac:dyDescent="0.25">
      <c r="A20" t="s">
        <v>20</v>
      </c>
      <c r="B20" s="1">
        <v>67000</v>
      </c>
    </row>
    <row r="21" spans="1:3" x14ac:dyDescent="0.25">
      <c r="A21" t="s">
        <v>21</v>
      </c>
      <c r="B21" s="1">
        <f>2051778.77+444256.46+29256.46+196017.34+1979.97+202357</f>
        <v>2925646</v>
      </c>
    </row>
    <row r="22" spans="1:3" x14ac:dyDescent="0.25">
      <c r="A22" t="s">
        <v>22</v>
      </c>
      <c r="B22" s="1">
        <v>97559</v>
      </c>
    </row>
    <row r="23" spans="1:3" x14ac:dyDescent="0.25">
      <c r="A23" t="s">
        <v>17</v>
      </c>
      <c r="B23" s="1">
        <f>1118017.79+18641.21</f>
        <v>1136659</v>
      </c>
    </row>
    <row r="24" spans="1:3" x14ac:dyDescent="0.25">
      <c r="A24" t="s">
        <v>24</v>
      </c>
      <c r="B24" s="1">
        <v>62254</v>
      </c>
    </row>
    <row r="25" spans="1:3" x14ac:dyDescent="0.25">
      <c r="A25" t="s">
        <v>25</v>
      </c>
      <c r="B25" s="1">
        <v>66771</v>
      </c>
    </row>
    <row r="26" spans="1:3" x14ac:dyDescent="0.25">
      <c r="A26" t="s">
        <v>14</v>
      </c>
      <c r="B26" s="1">
        <v>95237</v>
      </c>
    </row>
    <row r="27" spans="1:3" x14ac:dyDescent="0.25">
      <c r="A27" t="s">
        <v>26</v>
      </c>
      <c r="B27" s="1">
        <f>259852.7+74220.3</f>
        <v>334073</v>
      </c>
    </row>
    <row r="28" spans="1:3" x14ac:dyDescent="0.25">
      <c r="A28" t="s">
        <v>27</v>
      </c>
      <c r="B28" s="1">
        <f>7305293.87+12547274.13</f>
        <v>19852568</v>
      </c>
      <c r="C28" t="s">
        <v>10</v>
      </c>
    </row>
    <row r="29" spans="1:3" x14ac:dyDescent="0.25">
      <c r="A29" t="s">
        <v>28</v>
      </c>
      <c r="B29" s="1">
        <f>250818+4182</f>
        <v>255000</v>
      </c>
      <c r="C29" t="s">
        <v>10</v>
      </c>
    </row>
    <row r="30" spans="1:3" x14ac:dyDescent="0.25">
      <c r="A30" t="s">
        <v>29</v>
      </c>
      <c r="B30" s="1">
        <v>35372</v>
      </c>
      <c r="C30" t="s">
        <v>10</v>
      </c>
    </row>
    <row r="31" spans="1:3" x14ac:dyDescent="0.25">
      <c r="A31" t="s">
        <v>30</v>
      </c>
      <c r="B31" s="1">
        <v>202357</v>
      </c>
    </row>
    <row r="32" spans="1:3" x14ac:dyDescent="0.25">
      <c r="A32" t="s">
        <v>31</v>
      </c>
      <c r="B32" s="1">
        <v>3175526.14</v>
      </c>
      <c r="C32" t="s">
        <v>10</v>
      </c>
    </row>
    <row r="33" spans="1:3" x14ac:dyDescent="0.25">
      <c r="A33" t="s">
        <v>32</v>
      </c>
    </row>
    <row r="34" spans="1:3" x14ac:dyDescent="0.25">
      <c r="A34" t="s">
        <v>33</v>
      </c>
      <c r="B34" s="1">
        <v>500000</v>
      </c>
      <c r="C34" t="s">
        <v>10</v>
      </c>
    </row>
    <row r="35" spans="1:3" x14ac:dyDescent="0.25">
      <c r="A35" t="s">
        <v>34</v>
      </c>
      <c r="B35" s="1">
        <v>306657</v>
      </c>
      <c r="C35" t="s">
        <v>10</v>
      </c>
    </row>
    <row r="36" spans="1:3" x14ac:dyDescent="0.25">
      <c r="A36" t="s">
        <v>36</v>
      </c>
      <c r="B36" s="1">
        <v>520000</v>
      </c>
    </row>
    <row r="38" spans="1:3" x14ac:dyDescent="0.25">
      <c r="A38" t="s">
        <v>23</v>
      </c>
      <c r="B38" s="1">
        <f>SUM(B7:B36)</f>
        <v>32536495.109999999</v>
      </c>
    </row>
    <row r="40" spans="1:3" x14ac:dyDescent="0.25">
      <c r="A40" t="s">
        <v>11</v>
      </c>
    </row>
    <row r="41" spans="1:3" x14ac:dyDescent="0.25">
      <c r="A41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2021-09-08T16:08:06Z</cp:lastPrinted>
  <dcterms:created xsi:type="dcterms:W3CDTF">2021-09-08T14:59:02Z</dcterms:created>
  <dcterms:modified xsi:type="dcterms:W3CDTF">2021-09-14T13:53:20Z</dcterms:modified>
</cp:coreProperties>
</file>