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DDEBB92B-AD7B-4AA3-87C3-9176FC26696A}" xr6:coauthVersionLast="45" xr6:coauthVersionMax="45" xr10:uidLastSave="{00000000-0000-0000-0000-000000000000}"/>
  <bookViews>
    <workbookView xWindow="-120" yWindow="-120" windowWidth="29040" windowHeight="17640" firstSheet="65" activeTab="73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Dec 20" sheetId="69" r:id="rId68"/>
    <sheet name="Jan 21" sheetId="70" r:id="rId69"/>
    <sheet name="Feb 21" sheetId="71" r:id="rId70"/>
    <sheet name="March 21" sheetId="72" r:id="rId71"/>
    <sheet name="APRIL 21" sheetId="73" r:id="rId72"/>
    <sheet name="May 21" sheetId="74" r:id="rId73"/>
    <sheet name="jUNE 21" sheetId="75" r:id="rId74"/>
    <sheet name="Nov 20" sheetId="66" r:id="rId7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5" l="1"/>
  <c r="E35" i="75"/>
  <c r="B29" i="75"/>
  <c r="E24" i="75"/>
  <c r="B24" i="75"/>
  <c r="B11" i="75"/>
  <c r="E37" i="75" l="1"/>
  <c r="E35" i="74"/>
  <c r="B29" i="74"/>
  <c r="E24" i="74"/>
  <c r="B24" i="74"/>
  <c r="E11" i="74"/>
  <c r="B11" i="74"/>
  <c r="E35" i="73"/>
  <c r="B29" i="73"/>
  <c r="E24" i="73"/>
  <c r="B24" i="73"/>
  <c r="E11" i="73"/>
  <c r="B11" i="73"/>
  <c r="E37" i="74" l="1"/>
  <c r="E37" i="73"/>
  <c r="E36" i="71"/>
  <c r="E38" i="71" s="1"/>
  <c r="B30" i="71"/>
  <c r="B29" i="71"/>
  <c r="E24" i="71"/>
  <c r="B24" i="71"/>
  <c r="E11" i="71"/>
  <c r="B11" i="71"/>
  <c r="E36" i="72" l="1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B37" i="63"/>
  <c r="B29" i="63"/>
  <c r="B30" i="63" s="1"/>
  <c r="E24" i="63"/>
  <c r="B24" i="63"/>
  <c r="E11" i="63"/>
  <c r="B11" i="63"/>
  <c r="E39" i="63" l="1"/>
  <c r="E37" i="62"/>
  <c r="B37" i="62"/>
  <c r="B29" i="62"/>
  <c r="B30" i="62" s="1"/>
  <c r="E24" i="62"/>
  <c r="B24" i="62"/>
  <c r="E11" i="62"/>
  <c r="B11" i="62"/>
  <c r="E40" i="62" l="1"/>
  <c r="E37" i="6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E38" i="56"/>
  <c r="B38" i="56"/>
  <c r="B29" i="56"/>
  <c r="B30" i="56" s="1"/>
  <c r="E24" i="56"/>
  <c r="B24" i="56"/>
  <c r="E11" i="56"/>
  <c r="B11" i="56"/>
  <c r="B31" i="56" l="1"/>
  <c r="E41" i="56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<sst xmlns="http://schemas.openxmlformats.org/spreadsheetml/2006/main" count="1850" uniqueCount="92">
  <si>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</si>
  <si>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</si>
  <si>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</si>
  <si>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</si>
  <si>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</si>
  <si>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</si>
  <si>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</si>
  <si>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</si>
  <si>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</si>
  <si>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</si>
  <si>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</si>
  <si>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</si>
  <si>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</si>
  <si>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</si>
  <si>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</si>
  <si>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</si>
  <si>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</si>
  <si>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</si>
  <si>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</si>
  <si>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</si>
  <si>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</si>
  <si>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</si>
  <si>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</si>
  <si>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</si>
  <si>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</si>
  <si>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</si>
  <si>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</si>
  <si>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</si>
  <si>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</si>
  <si>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</si>
  <si>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</si>
  <si>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</si>
  <si>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</si>
  <si>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</si>
  <si>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</si>
  <si>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</si>
  <si>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</si>
  <si>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</si>
  <si>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</si>
  <si>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</si>
  <si>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</si>
  <si>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</si>
  <si>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</si>
  <si>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</si>
  <si>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</si>
  <si>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</si>
  <si>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</si>
  <si>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</si>
  <si>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</si>
  <si>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</si>
  <si>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</si>
  <si>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</si>
  <si>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</si>
  <si>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</si>
  <si>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</si>
  <si>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</si>
  <si>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</si>
  <si>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</si>
  <si>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</si>
  <si>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</si>
  <si>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</si>
  <si>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</si>
  <si>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</si>
  <si>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</si>
  <si>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</si>
  <si>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</si>
  <si>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</si>
  <si>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</si>
  <si>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</si>
  <si>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</si>
  <si>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</si>
  <si>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</si>
  <si>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</si>
  <si>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</si>
  <si>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</si>
  <si>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</si>
  <si>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</si>
  <si>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</si>
  <si>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</si>
  <si>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</si>
  <si>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</si>
  <si>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</si>
  <si>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</si>
  <si>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</si>
  <si>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</si>
  <si>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</si>
  <si>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</si>
  <si>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</si>
  <si>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</si>
  <si>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</si>
  <si>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</si>
  <si>
    <t>Employee Benefit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</si>
</sst>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2466705.0099999998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-1851020.01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18">
        <f>+B29</f>
        <v>44255</v>
      </c>
      <c r="C30" t="s">
        <v>83</v>
      </c>
      <c r="E30" s="16">
        <v>0</v>
      </c>
    </row>
    <row r="31" spans="1:5" x14ac:dyDescent="0.25">
      <c r="A31" s="7"/>
      <c r="E31" s="16"/>
    </row>
    <row r="32" spans="1:5" x14ac:dyDescent="0.25">
      <c r="A32" s="7"/>
      <c r="B32" t="s">
        <v>89</v>
      </c>
      <c r="E32" s="16">
        <v>231.49</v>
      </c>
    </row>
    <row r="33" spans="1:5" x14ac:dyDescent="0.25">
      <c r="A33" s="7" t="s">
        <v>0</v>
      </c>
      <c r="B33" t="s">
        <v>23</v>
      </c>
      <c r="E33" s="16">
        <v>-17518.759999999998</v>
      </c>
    </row>
    <row r="34" spans="1:5" x14ac:dyDescent="0.25">
      <c r="A34" s="7"/>
      <c r="B34" t="s">
        <v>24</v>
      </c>
      <c r="E34" s="16">
        <v>-284966.08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44227</v>
      </c>
      <c r="E36" s="16">
        <f>SUM(E29:E35)</f>
        <v>3205157.0000000005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B4" s="8"/>
      <c r="C4" s="8"/>
      <c r="D4" s="8"/>
      <c r="E4" s="9">
        <v>29535.63</v>
      </c>
    </row>
    <row r="5" spans="1:5" x14ac:dyDescent="0.25">
      <c r="A5" s="7" t="s">
        <v>4</v>
      </c>
      <c r="B5" s="8"/>
      <c r="C5" s="8"/>
      <c r="D5" s="8"/>
      <c r="E5" s="9">
        <v>27136.53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449056.98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-19543.84</v>
      </c>
    </row>
    <row r="11" spans="1:5" x14ac:dyDescent="0.2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1766961.31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-2252791.44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2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90</v>
      </c>
      <c r="C32" s="8"/>
      <c r="D32" s="8"/>
      <c r="E32" s="16">
        <v>149.37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25">
      <c r="A34" s="7"/>
      <c r="B34" s="8" t="s">
        <v>24</v>
      </c>
      <c r="C34" s="8"/>
      <c r="D34" s="8"/>
      <c r="E34" s="16">
        <v>-251825.56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2FBB-1062-49E4-A907-C9411B8A3CD4}">
  <sheetPr>
    <pageSetUpPr fitToPage="1"/>
  </sheetPr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4.85546875" bestFit="1" customWidth="1"/>
  </cols>
  <sheetData>
    <row r="1" spans="1:5" ht="18.75" x14ac:dyDescent="0.3">
      <c r="A1" s="2" t="s">
        <v>62</v>
      </c>
      <c r="B1" s="18">
        <v>44316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1980904.23</v>
      </c>
    </row>
    <row r="4" spans="1:5" x14ac:dyDescent="0.25">
      <c r="A4" s="7" t="s">
        <v>2</v>
      </c>
      <c r="B4" s="8"/>
      <c r="C4" s="8"/>
      <c r="D4" s="8"/>
      <c r="E4" s="9">
        <v>-55840.42</v>
      </c>
    </row>
    <row r="5" spans="1:5" x14ac:dyDescent="0.25">
      <c r="A5" s="7" t="s">
        <v>4</v>
      </c>
      <c r="B5" s="8"/>
      <c r="C5" s="8"/>
      <c r="D5" s="8"/>
      <c r="E5" s="9">
        <v>32957.79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6142.7</v>
      </c>
    </row>
    <row r="11" spans="1:5" x14ac:dyDescent="0.25">
      <c r="A11" s="11" t="s">
        <v>67</v>
      </c>
      <c r="B11" s="21">
        <f>+B1</f>
        <v>44316</v>
      </c>
      <c r="C11" s="12"/>
      <c r="D11" s="12"/>
      <c r="E11" s="13">
        <f>SUM(E3:E10)</f>
        <v>1714032.7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44287</v>
      </c>
      <c r="C15" s="4"/>
      <c r="D15" s="4"/>
      <c r="E15" s="15">
        <v>2719326.87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3184920.03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-4190214.2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44316</v>
      </c>
      <c r="C24" s="12"/>
      <c r="D24" s="12"/>
      <c r="E24" s="17">
        <f>+E15+E18+E21</f>
        <v>1714032.7000000002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44316</v>
      </c>
      <c r="C29" s="4" t="s">
        <v>71</v>
      </c>
      <c r="D29" s="4"/>
      <c r="E29" s="15">
        <v>2246460.36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-305287.27</v>
      </c>
    </row>
    <row r="33" spans="1:5" x14ac:dyDescent="0.25">
      <c r="A33" s="7"/>
      <c r="B33" s="8" t="s">
        <v>24</v>
      </c>
      <c r="C33" s="8"/>
      <c r="D33" s="8"/>
      <c r="E33" s="16">
        <v>-227101.72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44316</v>
      </c>
      <c r="C35" s="8"/>
      <c r="D35" s="8"/>
      <c r="E35" s="16">
        <f>SUM(E29:E34)</f>
        <v>1714071.3699999999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A33B-2745-4D9D-963C-0CD0B04E8B71}">
  <dimension ref="A1:E37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4" max="4" width="10" customWidth="1"/>
    <col min="5" max="5" width="13.5703125" bestFit="1" customWidth="1"/>
  </cols>
  <sheetData>
    <row r="1" spans="1:5" ht="18.75" x14ac:dyDescent="0.3">
      <c r="A1" s="2" t="s">
        <v>62</v>
      </c>
      <c r="B1" s="18">
        <v>44347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1936358.7</v>
      </c>
    </row>
    <row r="4" spans="1:5" x14ac:dyDescent="0.25">
      <c r="A4" s="7" t="s">
        <v>2</v>
      </c>
      <c r="B4" s="8"/>
      <c r="C4" s="8"/>
      <c r="D4" s="8"/>
      <c r="E4" s="9">
        <v>112998.09</v>
      </c>
    </row>
    <row r="5" spans="1:5" x14ac:dyDescent="0.25">
      <c r="A5" s="7" t="s">
        <v>4</v>
      </c>
      <c r="B5" s="8"/>
      <c r="C5" s="8"/>
      <c r="D5" s="8"/>
      <c r="E5" s="9">
        <v>29414.55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26.29</v>
      </c>
    </row>
    <row r="11" spans="1:5" x14ac:dyDescent="0.25">
      <c r="A11" s="11" t="s">
        <v>67</v>
      </c>
      <c r="B11" s="21">
        <f>+B1</f>
        <v>44347</v>
      </c>
      <c r="C11" s="12"/>
      <c r="D11" s="12"/>
      <c r="E11" s="13">
        <f>SUM(E3:E10)</f>
        <v>1895922.0299999998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44317</v>
      </c>
      <c r="C15" s="4"/>
      <c r="D15" s="4"/>
      <c r="E15" s="15">
        <v>1714032.7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2096715.74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-1914826.41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44347</v>
      </c>
      <c r="C24" s="12"/>
      <c r="D24" s="12"/>
      <c r="E24" s="17">
        <f>+E15+E18+E21</f>
        <v>1895922.03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44347</v>
      </c>
      <c r="C29" s="4" t="s">
        <v>71</v>
      </c>
      <c r="D29" s="4"/>
      <c r="E29" s="15">
        <v>2168395.0499999998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 t="s">
        <v>91</v>
      </c>
      <c r="C31" s="8"/>
      <c r="D31" s="8"/>
      <c r="E31" s="16">
        <v>39.630000000000003</v>
      </c>
    </row>
    <row r="32" spans="1:5" x14ac:dyDescent="0.25">
      <c r="A32" s="7" t="s">
        <v>0</v>
      </c>
      <c r="B32" s="8" t="s">
        <v>23</v>
      </c>
      <c r="C32" s="8"/>
      <c r="D32" s="8"/>
      <c r="E32" s="16">
        <v>-40524.39</v>
      </c>
    </row>
    <row r="33" spans="1:5" x14ac:dyDescent="0.25">
      <c r="A33" s="7"/>
      <c r="B33" s="8" t="s">
        <v>24</v>
      </c>
      <c r="C33" s="8"/>
      <c r="D33" s="8"/>
      <c r="E33" s="16">
        <v>-232049.59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44347</v>
      </c>
      <c r="C35" s="8"/>
      <c r="D35" s="8"/>
      <c r="E35" s="16">
        <f>SUM(E29:E34)</f>
        <v>1895860.6999999995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-61.330000000307336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555-D867-402A-BB37-94EEA54FA4E2}">
  <dimension ref="A1:E37"/>
  <sheetViews>
    <sheetView tabSelected="1" workbookViewId="0">
      <selection activeCell="B32" sqref="B32"/>
    </sheetView>
  </sheetViews>
  <sheetFormatPr defaultRowHeight="15" x14ac:dyDescent="0.25"/>
  <cols>
    <col min="1" max="1" width="33.140625" customWidth="1"/>
    <col min="2" max="2" width="23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44377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1235038.32</v>
      </c>
    </row>
    <row r="4" spans="1:5" x14ac:dyDescent="0.25">
      <c r="A4" s="7" t="s">
        <v>2</v>
      </c>
      <c r="B4" s="8"/>
      <c r="C4" s="8"/>
      <c r="D4" s="8"/>
      <c r="E4" s="9">
        <v>-503495.79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1503.11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0</v>
      </c>
    </row>
    <row r="11" spans="1:5" x14ac:dyDescent="0.25">
      <c r="A11" s="11" t="s">
        <v>67</v>
      </c>
      <c r="B11" s="21">
        <f>+B1</f>
        <v>44377</v>
      </c>
      <c r="C11" s="12"/>
      <c r="D11" s="12"/>
      <c r="E11" s="13">
        <f>SUM(E3:E10)</f>
        <v>769849.96000000008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44348</v>
      </c>
      <c r="C15" s="4"/>
      <c r="D15" s="4"/>
      <c r="E15" s="15">
        <v>1895922.03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3122070.61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-4248142.68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44377</v>
      </c>
      <c r="C24" s="12"/>
      <c r="D24" s="12"/>
      <c r="E24" s="17">
        <f>+E15+E18+E21</f>
        <v>769849.96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44377</v>
      </c>
      <c r="C29" s="4" t="s">
        <v>71</v>
      </c>
      <c r="D29" s="4"/>
      <c r="E29" s="15">
        <v>1329168.3999999999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-77924.399999999994</v>
      </c>
    </row>
    <row r="33" spans="1:5" x14ac:dyDescent="0.25">
      <c r="A33" s="7"/>
      <c r="B33" s="8" t="s">
        <v>24</v>
      </c>
      <c r="C33" s="8"/>
      <c r="D33" s="8"/>
      <c r="E33" s="16">
        <v>-482000.44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44377</v>
      </c>
      <c r="C35" s="8"/>
      <c r="D35" s="8"/>
      <c r="E35" s="16">
        <f>SUM(E29:E34)</f>
        <v>769243.56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-606.40000000002328</v>
      </c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75</vt:i4>
      </vt:variant>
    </vt:vector>
  </HeadingPairs>
  <TitlesOfParts>
    <vt:vector size="75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Dec 20</vt:lpstr>
      <vt:lpstr>Jan 21</vt:lpstr>
      <vt:lpstr>Feb 21</vt:lpstr>
      <vt:lpstr>March 21</vt:lpstr>
      <vt:lpstr>APRIL 21</vt:lpstr>
      <vt:lpstr>May 21</vt:lpstr>
      <vt:lpstr>jUNE 21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2021-07-12T17:13:28Z</cp:lastPrinted>
  <dcterms:created xsi:type="dcterms:W3CDTF">2015-01-09T14:42:12Z</dcterms:created>
  <dcterms:modified xsi:type="dcterms:W3CDTF">2021-07-12T17:13:39Z</dcterms:modified>
</cp:coreProperties>
</file>