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3955B9B7-2C16-4719-AF5E-B9F8E019B58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<sst xmlns="http://schemas.openxmlformats.org/spreadsheetml/2006/main" count="41" uniqueCount="36">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</sst>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4" sqref="H24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23537.58</v>
      </c>
      <c r="C8" s="9">
        <v>897228.29</v>
      </c>
      <c r="D8" s="9">
        <v>5207837.46</v>
      </c>
      <c r="E8" s="9">
        <v>8269938.2199999997</v>
      </c>
      <c r="F8" s="9">
        <f>E8-D8</f>
        <v>3062100.76</v>
      </c>
      <c r="G8" s="10">
        <f>(B8+D8)/E8</f>
        <v>0.63257728181674377</v>
      </c>
      <c r="H8" s="9">
        <v>5575755.1399999997</v>
      </c>
      <c r="I8" s="9">
        <f>D8-H8</f>
        <v>-367917.6799999997</v>
      </c>
      <c r="J8" s="5">
        <f>+I8/H8</f>
        <v>-6.5985264912475999E-2</v>
      </c>
    </row>
    <row r="9" spans="1:10" ht="18.75" x14ac:dyDescent="0.3">
      <c r="A9" s="11" t="s">
        <v>20</v>
      </c>
      <c r="B9" s="12">
        <v>700.85</v>
      </c>
      <c r="C9" s="9">
        <v>78681.08</v>
      </c>
      <c r="D9" s="9">
        <v>576765.4</v>
      </c>
      <c r="E9" s="9">
        <v>803470</v>
      </c>
      <c r="F9" s="9">
        <f t="shared" ref="F9:F22" si="0">E9-D9</f>
        <v>226704.59999999998</v>
      </c>
      <c r="G9" s="10">
        <f t="shared" ref="G9:G22" si="1">(B9+D9)/E9</f>
        <v>0.71871538451964601</v>
      </c>
      <c r="H9" s="9">
        <v>610262.35</v>
      </c>
      <c r="I9" s="9">
        <f t="shared" ref="I9:I22" si="2">D9-H9</f>
        <v>-33496.949999999953</v>
      </c>
      <c r="J9" s="5">
        <v>1</v>
      </c>
    </row>
    <row r="10" spans="1:10" ht="18.75" x14ac:dyDescent="0.3">
      <c r="A10" s="1" t="s">
        <v>21</v>
      </c>
      <c r="B10" s="9">
        <v>190.48</v>
      </c>
      <c r="C10" s="9">
        <v>39014.97</v>
      </c>
      <c r="D10" s="9">
        <v>269793.93</v>
      </c>
      <c r="E10" s="9">
        <v>458905</v>
      </c>
      <c r="F10" s="9">
        <f t="shared" si="0"/>
        <v>189111.07</v>
      </c>
      <c r="G10" s="10">
        <f t="shared" si="1"/>
        <v>0.58832309519399439</v>
      </c>
      <c r="H10" s="9">
        <v>301199.58</v>
      </c>
      <c r="I10" s="9">
        <f t="shared" si="2"/>
        <v>-31405.650000000023</v>
      </c>
      <c r="J10" s="5">
        <f t="shared" ref="J10:J24" si="3">+I10/H10</f>
        <v>-0.10426857168924346</v>
      </c>
    </row>
    <row r="11" spans="1:10" ht="18.75" x14ac:dyDescent="0.3">
      <c r="A11" s="1" t="s">
        <v>22</v>
      </c>
      <c r="B11" s="9">
        <v>1431.16</v>
      </c>
      <c r="C11" s="9">
        <v>-12761.09</v>
      </c>
      <c r="D11" s="9">
        <v>602054.69999999995</v>
      </c>
      <c r="E11" s="9">
        <v>796283.4</v>
      </c>
      <c r="F11" s="9">
        <f t="shared" si="0"/>
        <v>194228.70000000007</v>
      </c>
      <c r="G11" s="10">
        <f t="shared" si="1"/>
        <v>0.75787823782336783</v>
      </c>
      <c r="H11" s="9">
        <v>595356.64</v>
      </c>
      <c r="I11" s="9">
        <f t="shared" si="2"/>
        <v>6698.0599999999395</v>
      </c>
      <c r="J11" s="5">
        <f t="shared" si="3"/>
        <v>1.1250500204381595E-2</v>
      </c>
    </row>
    <row r="12" spans="1:10" ht="18.75" x14ac:dyDescent="0.3">
      <c r="A12" s="1" t="s">
        <v>23</v>
      </c>
      <c r="B12" s="9">
        <v>159.6</v>
      </c>
      <c r="C12" s="9">
        <v>92253.09</v>
      </c>
      <c r="D12" s="9">
        <v>762121.72</v>
      </c>
      <c r="E12" s="9">
        <v>1236110</v>
      </c>
      <c r="F12" s="9">
        <f t="shared" si="0"/>
        <v>473988.28</v>
      </c>
      <c r="G12" s="10">
        <f t="shared" si="1"/>
        <v>0.61667757723827166</v>
      </c>
      <c r="H12" s="9">
        <v>928233.84</v>
      </c>
      <c r="I12" s="9">
        <f t="shared" si="2"/>
        <v>-166112.12</v>
      </c>
      <c r="J12" s="5">
        <f t="shared" si="3"/>
        <v>-0.17895503572677332</v>
      </c>
    </row>
    <row r="13" spans="1:10" ht="18.75" x14ac:dyDescent="0.3">
      <c r="A13" s="1" t="s">
        <v>24</v>
      </c>
      <c r="B13" s="9">
        <v>10</v>
      </c>
      <c r="C13" s="9">
        <v>21367.41</v>
      </c>
      <c r="D13" s="9">
        <v>482268.93</v>
      </c>
      <c r="E13" s="9">
        <v>758349.3</v>
      </c>
      <c r="F13" s="9">
        <f t="shared" si="0"/>
        <v>276080.37000000005</v>
      </c>
      <c r="G13" s="10">
        <f t="shared" si="1"/>
        <v>0.63595882530649128</v>
      </c>
      <c r="H13" s="9">
        <v>483393.84</v>
      </c>
      <c r="I13" s="9">
        <f t="shared" si="2"/>
        <v>-1124.9100000000326</v>
      </c>
      <c r="J13" s="5">
        <f t="shared" si="3"/>
        <v>-2.3271086780916211E-3</v>
      </c>
    </row>
    <row r="14" spans="1:10" ht="18.75" x14ac:dyDescent="0.3">
      <c r="A14" s="1" t="s">
        <v>25</v>
      </c>
      <c r="B14" s="9">
        <v>5147.5200000000004</v>
      </c>
      <c r="C14" s="9">
        <v>148093.19</v>
      </c>
      <c r="D14" s="9">
        <v>1368081.85</v>
      </c>
      <c r="E14" s="9">
        <v>1691926</v>
      </c>
      <c r="F14" s="9">
        <f t="shared" si="0"/>
        <v>323844.14999999991</v>
      </c>
      <c r="G14" s="10">
        <f t="shared" si="1"/>
        <v>0.81163677962274949</v>
      </c>
      <c r="H14" s="9">
        <v>1326928.82</v>
      </c>
      <c r="I14" s="9">
        <f t="shared" si="2"/>
        <v>41153.030000000028</v>
      </c>
      <c r="J14" s="5">
        <f t="shared" si="3"/>
        <v>3.1013743450081992E-2</v>
      </c>
    </row>
    <row r="15" spans="1:10" ht="18.75" x14ac:dyDescent="0.3">
      <c r="A15" s="1" t="s">
        <v>26</v>
      </c>
      <c r="B15" s="9">
        <v>8349.33</v>
      </c>
      <c r="C15" s="9">
        <v>107247.5</v>
      </c>
      <c r="D15" s="9">
        <v>939156.81</v>
      </c>
      <c r="E15" s="9">
        <v>1373086</v>
      </c>
      <c r="F15" s="9">
        <f t="shared" si="0"/>
        <v>433929.18999999994</v>
      </c>
      <c r="G15" s="10">
        <f t="shared" si="1"/>
        <v>0.69005593240336005</v>
      </c>
      <c r="H15" s="9">
        <v>1170283.67</v>
      </c>
      <c r="I15" s="9">
        <f t="shared" si="2"/>
        <v>-231126.85999999987</v>
      </c>
      <c r="J15" s="5">
        <f t="shared" si="3"/>
        <v>-0.19749644118335846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174325.12</v>
      </c>
      <c r="E20" s="9">
        <v>196198.36</v>
      </c>
      <c r="F20" s="9">
        <f t="shared" si="0"/>
        <v>21873.239999999991</v>
      </c>
      <c r="G20" s="10">
        <f t="shared" si="1"/>
        <v>0.88851466444469773</v>
      </c>
      <c r="H20" s="9">
        <v>196198.36</v>
      </c>
      <c r="I20" s="9">
        <f t="shared" si="2"/>
        <v>-21873.239999999991</v>
      </c>
      <c r="J20" s="5">
        <f t="shared" si="3"/>
        <v>-0.11148533555530225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28247</v>
      </c>
      <c r="E21" s="9">
        <v>30789</v>
      </c>
      <c r="F21" s="9">
        <f t="shared" si="0"/>
        <v>2542</v>
      </c>
      <c r="G21" s="10">
        <v>0</v>
      </c>
      <c r="H21" s="9">
        <v>28248</v>
      </c>
      <c r="I21" s="9">
        <f t="shared" si="2"/>
        <v>-1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810021.48</v>
      </c>
      <c r="F22" s="9">
        <f t="shared" si="0"/>
        <v>810021.48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39526.519999999997</v>
      </c>
      <c r="C24" s="13">
        <f>SUM(C8:C23)</f>
        <v>1371124.44</v>
      </c>
      <c r="D24" s="13">
        <f>SUM(D8:D23)</f>
        <v>10410652.92</v>
      </c>
      <c r="E24" s="13">
        <f>SUM(E8:E23)</f>
        <v>16425076.76</v>
      </c>
      <c r="F24" s="13">
        <f>SUM(F8:F23)</f>
        <v>6014423.8399999999</v>
      </c>
      <c r="G24" s="14">
        <f>(B24+D24)/E24</f>
        <v>0.63623321782272146</v>
      </c>
      <c r="H24" s="13">
        <f>SUM(H8:H23)</f>
        <v>11215860.239999998</v>
      </c>
      <c r="I24" s="13">
        <f>SUM(I8:I23)</f>
        <v>-805207.3199999996</v>
      </c>
      <c r="J24" s="5">
        <f t="shared" si="3"/>
        <v>-7.1791846792841257E-2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2021-05-12T17:11:15Z</cp:lastPrinted>
  <dcterms:created xsi:type="dcterms:W3CDTF">2015-04-06T21:25:02Z</dcterms:created>
  <dcterms:modified xsi:type="dcterms:W3CDTF">2021-07-12T17:33:07Z</dcterms:modified>
</cp:coreProperties>
</file>