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Documents\Documents (2)\Documents\Carnegie\21.22\"/>
    </mc:Choice>
  </mc:AlternateContent>
  <bookViews>
    <workbookView xWindow="0" yWindow="0" windowWidth="19200" windowHeight="6470"/>
  </bookViews>
  <sheets>
    <sheet name="Projects to schools" sheetId="2" r:id="rId1"/>
    <sheet name="Standards related to project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5" i="2" l="1"/>
  <c r="H40" i="2" l="1"/>
  <c r="H39" i="2"/>
  <c r="H38" i="2"/>
  <c r="E40" i="2"/>
  <c r="E39" i="2"/>
  <c r="E38" i="2"/>
  <c r="G253" i="2" l="1"/>
  <c r="G211" i="2" l="1"/>
  <c r="G141"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H7" i="2"/>
  <c r="E7" i="2"/>
  <c r="E6" i="2"/>
  <c r="H6" i="2"/>
  <c r="E5" i="2"/>
  <c r="H5" i="2"/>
</calcChain>
</file>

<file path=xl/sharedStrings.xml><?xml version="1.0" encoding="utf-8"?>
<sst xmlns="http://schemas.openxmlformats.org/spreadsheetml/2006/main" count="1467" uniqueCount="403">
  <si>
    <t>Grades</t>
  </si>
  <si>
    <t>Art Form</t>
  </si>
  <si>
    <t>Visual</t>
  </si>
  <si>
    <t>Music</t>
  </si>
  <si>
    <t>Dance</t>
  </si>
  <si>
    <t>Theatre</t>
  </si>
  <si>
    <t xml:space="preserve">Visual </t>
  </si>
  <si>
    <t>MU:Pr4.3.2</t>
  </si>
  <si>
    <t>Demonstrate understanding of expressive qualities (such as dynamics and tempo) and how creators use them to convey expressive intent.</t>
  </si>
  <si>
    <t>VA:Re7.2.K</t>
  </si>
  <si>
    <t>Describe what an image represents.</t>
  </si>
  <si>
    <t>VA:Re7.2.1</t>
  </si>
  <si>
    <t>Compare images that represent the same subject.</t>
  </si>
  <si>
    <t>VA:Re7.1.2</t>
  </si>
  <si>
    <t>Perceive and describe aesthetic characteristics of one’s natural world and constructed environments.</t>
  </si>
  <si>
    <t>VA:Cr1.2.3</t>
  </si>
  <si>
    <t>Apply knowledge of available resources, tools, and technologies to investigate personal ideas through the art-making process.</t>
  </si>
  <si>
    <t>VA:Cr2.1.4</t>
  </si>
  <si>
    <t>VA:Cr2.1.5</t>
  </si>
  <si>
    <t xml:space="preserve">Explore and invent art-making techniques and approaches. </t>
  </si>
  <si>
    <t>Experiment and develop skills in multiple art-making techniques and approaches through practice.</t>
  </si>
  <si>
    <t>VA:Re8.1.K</t>
  </si>
  <si>
    <t>VA:Re8.1.1</t>
  </si>
  <si>
    <t>Interpret art by identifying subject matter and describing relevant details.</t>
  </si>
  <si>
    <t>Interpret art by categorizing subject matter and identifying the characteristics of form.</t>
  </si>
  <si>
    <t>VA:Cn10.1.2</t>
  </si>
  <si>
    <t>Create works of art about events in home, school, or community life.</t>
  </si>
  <si>
    <t>VA:Cn11.1.4</t>
  </si>
  <si>
    <t>VA:Cn11.1.5</t>
  </si>
  <si>
    <t>Through observation, infer information about time, place, and culture in which a work of art was created.</t>
  </si>
  <si>
    <t>Identify how art is used to inform or change beliefs, values, or behaviors of an individual or society.</t>
  </si>
  <si>
    <t>DA.CR.2.K</t>
  </si>
  <si>
    <t>DA.CR.2.1</t>
  </si>
  <si>
    <t>b. Connect movements that express an idea or emotion to create a short movement sequence.</t>
  </si>
  <si>
    <t>DA.RE.7.K</t>
  </si>
  <si>
    <t>DA.RE.7.1</t>
  </si>
  <si>
    <t>b. Identify, describe or respond through movement to observed or performed dance movements from different genres or cultures.</t>
  </si>
  <si>
    <t>DA.PR.4.3</t>
  </si>
  <si>
    <t>c. Change use of energy/effort and dynamics by modifying movements and applying specific movement qualities to heighten the effect of their intent.</t>
  </si>
  <si>
    <t>DA.CR.1.4</t>
  </si>
  <si>
    <t>DA.CR.1.5</t>
  </si>
  <si>
    <t>b. Explore a given movement problem by combining a variety of movements and manipulating the elements of dance. </t>
  </si>
  <si>
    <t>DA.CR.1.K</t>
  </si>
  <si>
    <t>DA.CR.1.1</t>
  </si>
  <si>
    <t>b. Explore a variety of locomotor and non-locomotor movements by experimenting with changes in body, effort, shape and space. </t>
  </si>
  <si>
    <t>b. Explore a variety of locomotor and non-locomotor movements by experimenting with changes in body, effort, shape and space.</t>
  </si>
  <si>
    <t>TH:Pr4.1.K</t>
  </si>
  <si>
    <t>TH:Pr4.1.1</t>
  </si>
  <si>
    <t>a. With prompting and support, identify characters and setting in dramatic play or a guided drama experience (e.g., process drama, story drama, creative drama).</t>
  </si>
  <si>
    <t>b. Use body, face, gestures, and voice to communicate character traits and emotions in a guided drama experience (e.g., process drama, story drama, creative drama). </t>
  </si>
  <si>
    <t>TH:Cr2.1.3</t>
  </si>
  <si>
    <t>a. Participate in methods of investigation to devise original ideas for a drama/theatre work. </t>
  </si>
  <si>
    <t>TH:Pr5.1.K</t>
  </si>
  <si>
    <t>TH:Pr5.1.1</t>
  </si>
  <si>
    <t>b. With prompting and support, explore and experiment with various technical elements in dramatic play or a guided drama experience (e.g., process drama, story drama, creative drama). </t>
  </si>
  <si>
    <t>b. With prompting and support, identify technical elements that can be used in a guided drama experience (e.g., process drama, story drama, creative drama). </t>
  </si>
  <si>
    <t>TH:Pr4.1.4</t>
  </si>
  <si>
    <t>TH:Pr4.1.5</t>
  </si>
  <si>
    <t>a. Modify the dialogue and action to change the story in a drama/theatre work.</t>
  </si>
  <si>
    <t>a. Describe the underlying thoughts and emotions that create dialogue and action in a drama/theatre work. </t>
  </si>
  <si>
    <t>TH:Cr1.1.4</t>
  </si>
  <si>
    <t>TH:Cr1.1.5</t>
  </si>
  <si>
    <t>c. Imagine how a character might move to support the story and given circumstances in a drama/theatre work.</t>
  </si>
  <si>
    <t>c. Imagine how a character’s inner thoughts impact the story and given circumstances in a drama/ theatre work</t>
  </si>
  <si>
    <t>MU:Re7.1.4</t>
  </si>
  <si>
    <t>MU:Re7.1.5</t>
  </si>
  <si>
    <t>Demonstrate and explain how selected music connects to and is influenced by specific interests, experiences, purposes, or contexts.</t>
  </si>
  <si>
    <t>Demonstrate and explain, citing evidence, how selected music connects to and is influenced by specific interests, experiences, purposes, or contexts.</t>
  </si>
  <si>
    <t>MU:Re8.1.4</t>
  </si>
  <si>
    <t>MU:Re8.1.5</t>
  </si>
  <si>
    <t>Demonstrate and explain how the expressive qualities (such as dynamics, tempo, and timbre) are used in performers’ and personal interpretations to reflect expressive intent</t>
  </si>
  <si>
    <t>Demonstrate and explain how the expressive qualities (such as dynamics, tempo, timbre, and articulation) are used in performers’ and personal interpretations to reflect expressive intent</t>
  </si>
  <si>
    <t>MU:Cr1.1.3</t>
  </si>
  <si>
    <t>b.Generate musical ideas (such as rhythms and melodies) within a given tonality and/or meter.</t>
  </si>
  <si>
    <t>MU:Cr1.1.K</t>
  </si>
  <si>
    <t>MU:Cr1.1.1</t>
  </si>
  <si>
    <t>MU:Cr1.1.2</t>
  </si>
  <si>
    <t>a. With guidance, explore and experience music concepts (such as beat and melodic contour).</t>
  </si>
  <si>
    <t>a. With limited guidance, create musical ideas (such as answering a musical question) for a specific purpose.</t>
  </si>
  <si>
    <t>MU:Cn11.0.2</t>
  </si>
  <si>
    <t>Demonstrate understanding of relationships between music and the other arts, other disciplines, varied contexts, and daily life.</t>
  </si>
  <si>
    <t>MU:Re8.1.K</t>
  </si>
  <si>
    <t>MU:Re8.1.1</t>
  </si>
  <si>
    <t>With guidance, demonstrate awareness of expressive qualities (such as dynamics and tempo) that reflect creators’/performers’ expressive intent.</t>
  </si>
  <si>
    <t>With limited guidance, demonstrate and identify expressive qualities (such as dynamics and tempo) that reflect creators’/performers’ expressive intent.</t>
  </si>
  <si>
    <t>Standards</t>
  </si>
  <si>
    <t>K/1</t>
  </si>
  <si>
    <t>2/3</t>
  </si>
  <si>
    <t>4/5</t>
  </si>
  <si>
    <t>Line Drawing</t>
  </si>
  <si>
    <t>All Hands Working Together</t>
  </si>
  <si>
    <t>Choose Your Theme Song</t>
  </si>
  <si>
    <t>Viral Dance Challenge</t>
  </si>
  <si>
    <t>Storytime Music</t>
  </si>
  <si>
    <t>Blob Monsters</t>
  </si>
  <si>
    <t>Consequences Rewind</t>
  </si>
  <si>
    <t>Odysseyware Art Projects schedule for release to school</t>
  </si>
  <si>
    <t>Lessons</t>
  </si>
  <si>
    <t>VA:Re7.1.3</t>
  </si>
  <si>
    <t>Speculate about processes an artist uses to create a work of art.</t>
  </si>
  <si>
    <t>Celebrating Imperfection: Blind Contour Drawing</t>
  </si>
  <si>
    <t xml:space="preserve">I Change You Into...Challenge </t>
  </si>
  <si>
    <t xml:space="preserve">Hummingbird Perspective </t>
  </si>
  <si>
    <t>TH:Cr2.1.2</t>
  </si>
  <si>
    <t>a. Collaborate with peers to devise meaningful dialogue in a guided drama experience (e.g., process drama, story drama, creative drama).</t>
  </si>
  <si>
    <t xml:space="preserve">Dance the Setting </t>
  </si>
  <si>
    <t xml:space="preserve">Energizing Objects </t>
  </si>
  <si>
    <t>DA.PR.4.2</t>
  </si>
  <si>
    <t>c. Demonstrate movement qualities along with movement vocabulary (for example, use adverbs and adjectives that apply to movement such as a floating leap, a floppy fall, a jolly jump, and joyful spin). Move with opposing movement qualities (e.g. sudden/sustained, light/heavy, jerky/smooth). Identify and apply different characteristics to movements (e.g. slow, smooth, or wavy).</t>
  </si>
  <si>
    <t xml:space="preserve">Dynamic Introductions </t>
  </si>
  <si>
    <t>MU:Pr4.3.3</t>
  </si>
  <si>
    <t>Demonstrate and describe how intent is conveyed through expressive qualities (such as dynamics and tempo).</t>
  </si>
  <si>
    <t xml:space="preserve">Songs for Change </t>
  </si>
  <si>
    <t>MU:Cn10.0.4</t>
  </si>
  <si>
    <t>Demonstrate how interests, knowledge, and skills relate to personal choices and intent when creating, performing, and responding to music.</t>
  </si>
  <si>
    <t>MU:Cn10.0.5</t>
  </si>
  <si>
    <t>If I Were a…Collage</t>
  </si>
  <si>
    <t>VA:Cr1.2.2</t>
  </si>
  <si>
    <t>Make art or design with various materials and tools to explore personal interests, questions, and curiosity.</t>
  </si>
  <si>
    <t xml:space="preserve">Superhero Comic Book </t>
  </si>
  <si>
    <t xml:space="preserve">Rhythm through Story </t>
  </si>
  <si>
    <t>b.Generate musical patterns and ideas within the context of a given tonality (such as major and minor) and meter (such as duple and triple).</t>
  </si>
  <si>
    <t xml:space="preserve">Song Characters </t>
  </si>
  <si>
    <t xml:space="preserve">Character Head Pieces </t>
  </si>
  <si>
    <t xml:space="preserve">Singing &amp; Signing </t>
  </si>
  <si>
    <t>MU:Cn11.0.3</t>
  </si>
  <si>
    <t xml:space="preserve">Emotion Playlist </t>
  </si>
  <si>
    <t xml:space="preserve">Community Awards </t>
  </si>
  <si>
    <t>VA:Cn10.1.3</t>
  </si>
  <si>
    <t>Develop a work of art based on observations of surroundings.</t>
  </si>
  <si>
    <t>Carnegie Art Projects for CIPS with Standards</t>
  </si>
  <si>
    <t>GOS Virtual</t>
  </si>
  <si>
    <t>GOS Blended</t>
  </si>
  <si>
    <t>6th Virtual</t>
  </si>
  <si>
    <t>6th Blended</t>
  </si>
  <si>
    <t>9th Virtual</t>
  </si>
  <si>
    <t>9th Blended</t>
  </si>
  <si>
    <t>JGC Virtual</t>
  </si>
  <si>
    <t>JGC Blended</t>
  </si>
  <si>
    <t>LAT Virtual</t>
  </si>
  <si>
    <t>LAT Blended</t>
  </si>
  <si>
    <t>Dancing the Character: Giraffes</t>
  </si>
  <si>
    <t>Many Colored Days Dance</t>
  </si>
  <si>
    <t>to Tyler Kincaid</t>
  </si>
  <si>
    <t>Media Mash-up</t>
  </si>
  <si>
    <t>Rattlebone Rock</t>
  </si>
  <si>
    <t>Storybook Trailers</t>
  </si>
  <si>
    <t>Complete the Picture</t>
  </si>
  <si>
    <t>Falling Down Portraits</t>
  </si>
  <si>
    <t>Fun in the Fridge</t>
  </si>
  <si>
    <t>VA:Cr1.2.K</t>
  </si>
  <si>
    <t>Engage collaboratively in creative art-making in response to an artistic problem.</t>
  </si>
  <si>
    <t>VA:Cr1.2.1</t>
  </si>
  <si>
    <t>Use observation and investigation in preparation for making a work of art.</t>
  </si>
  <si>
    <t>Compare responses to a work of art before and after working in similar media.</t>
  </si>
  <si>
    <t>Compare one's own interpretation of a work of art with the interpretation of others.</t>
  </si>
  <si>
    <t>VA:Re7.1.5</t>
  </si>
  <si>
    <t>VA:Re7.1.4</t>
  </si>
  <si>
    <t>Brainstorm collaboratively multiple approaches to an art or design problem.</t>
  </si>
  <si>
    <t>Elaborate on an imaginative idea.</t>
  </si>
  <si>
    <t>VA:Cr1.1.2</t>
  </si>
  <si>
    <t>VA:Cr1.1.3</t>
  </si>
  <si>
    <t>MU:Cr2.1.K</t>
  </si>
  <si>
    <t>MU:Cr2.1.1</t>
  </si>
  <si>
    <t>a.With guidance, demonstrate and choose favorite musical ideas.</t>
  </si>
  <si>
    <t>a.With limited guidance, demonstrate and discuss personal reasons for selecting musical ideas that represent expressive intent. </t>
  </si>
  <si>
    <t>TH:Cn11.2.2</t>
  </si>
  <si>
    <t>TH:Cn11.2.3</t>
  </si>
  <si>
    <t>a. Identify similarities and differences in stories from multiple cultures in a guided drama experience (e.g., process drama, story drama, creative drama).</t>
  </si>
  <si>
    <t>a. Explore how stories are adapted from literature to drama/theatre work.</t>
  </si>
  <si>
    <t>a. Collaborate to devise original ideas for a drama/theatre work by asking questions about characters and plots.</t>
  </si>
  <si>
    <t>a. Devise original ideas for a drama/theatre work that reflect collective inquiry about characters and their given circumstances. </t>
  </si>
  <si>
    <t>TH:Cr2.1.4</t>
  </si>
  <si>
    <t>TH:Cr2.1.5</t>
  </si>
  <si>
    <t>Kandinsky Experiment</t>
  </si>
  <si>
    <t>Rhythm Experiment</t>
  </si>
  <si>
    <t>Song Maker Experiment</t>
  </si>
  <si>
    <t>Arrange the Colors</t>
  </si>
  <si>
    <t>Paper Time Capsule</t>
  </si>
  <si>
    <t>VA:Cr2.3.4</t>
  </si>
  <si>
    <t>VA:Cr2.3.5</t>
  </si>
  <si>
    <t>Document, describe, and represent regional constructed environments.</t>
  </si>
  <si>
    <t>Identify, describe, and visually document places and/or objects of personal significance.</t>
  </si>
  <si>
    <t>Language Decoder</t>
  </si>
  <si>
    <t>VA:Pr6.1.2</t>
  </si>
  <si>
    <t>Analyze how art exhibited inside and outside of schools (such as in museums, galleries, virtual spaces, and other venues) contributes to communities.</t>
  </si>
  <si>
    <t>VA:Pr6.1.3</t>
  </si>
  <si>
    <t>Identify and explain how and where different cultures record and illustrate stories and history of life through art.</t>
  </si>
  <si>
    <t>VA:Cr2.3.K</t>
  </si>
  <si>
    <t>Create art that represents natural and constructed environments.</t>
  </si>
  <si>
    <t>VA:Cr2.3.1</t>
  </si>
  <si>
    <t>Identify and classify uses of everyday objects through drawings, diagrams, sculptures, or other visual means.</t>
  </si>
  <si>
    <t>MU:Cn11.0.K</t>
  </si>
  <si>
    <t>MU:Cn11.0.1</t>
  </si>
  <si>
    <t>b. Generate musical ideas (such as rhythms, melodies, and simple accompaniment patterns) within related tonalities (such as major and minor) and meters.</t>
  </si>
  <si>
    <t>b.Generate musical ideas (such as rhythms, melodies, and accompaniment patterns) within specific related tonalities, meters, and simple chord changes.</t>
  </si>
  <si>
    <t>MU:Cr1.1.4</t>
  </si>
  <si>
    <t>MU:Cr1.1.5</t>
  </si>
  <si>
    <t># of students</t>
  </si>
  <si>
    <t>John G. In-person</t>
  </si>
  <si>
    <t>5th</t>
  </si>
  <si>
    <t>K</t>
  </si>
  <si>
    <t>2nd</t>
  </si>
  <si>
    <t>1st</t>
  </si>
  <si>
    <t>4th</t>
  </si>
  <si>
    <t>3rd</t>
  </si>
  <si>
    <t>9th District In-person</t>
  </si>
  <si>
    <t>Latonia In-person</t>
  </si>
  <si>
    <t>3rd/4th/5th</t>
  </si>
  <si>
    <t>Papel Picados</t>
  </si>
  <si>
    <t>Onomatopoeia Pop Art</t>
  </si>
  <si>
    <t>Storybook Trailer - part 1</t>
  </si>
  <si>
    <t>Firebird Dance</t>
  </si>
  <si>
    <t>Storybook Trailer - part 2</t>
  </si>
  <si>
    <t>Gumboot Dance</t>
  </si>
  <si>
    <t>Rap a Tap Tap</t>
  </si>
  <si>
    <t>Rhythm Fruit Salad</t>
  </si>
  <si>
    <t>Poetry Songwriting</t>
  </si>
  <si>
    <t>Treasure Map</t>
  </si>
  <si>
    <t>VA:Cn10.1.K</t>
  </si>
  <si>
    <t>VA:Cn10.1.1</t>
  </si>
  <si>
    <t>Create art that tells a story about a life experience.</t>
  </si>
  <si>
    <t>Identify times, places, and reasons by which students make art outside of school.</t>
  </si>
  <si>
    <t>VA:Re7.1.K</t>
  </si>
  <si>
    <t>VA:Re7.1.1</t>
  </si>
  <si>
    <t>Identify uses of art within one’s personal environment.</t>
  </si>
  <si>
    <t>Select and describe works of art that illustrate daily life experiences of one’s self and others.</t>
  </si>
  <si>
    <t>VA:Cr2.3.2</t>
  </si>
  <si>
    <t>VA:Cr2.3.3</t>
  </si>
  <si>
    <t>Repurpose objects to make something new.</t>
  </si>
  <si>
    <t>Individually or collaboratively construct representations, diagrams, or maps of places that are part of everyday life.</t>
  </si>
  <si>
    <t>VA:Cr1.2.4</t>
  </si>
  <si>
    <t>VA:Cr1.2.5</t>
  </si>
  <si>
    <t>Collaboratively set goals and create artwork that is meaningful and has purpose to the makers.</t>
  </si>
  <si>
    <t>Identify and demonstrate diverse methods of artistic investigation to choose an approach for beginning a work of art.</t>
  </si>
  <si>
    <t>VA:Re7.2.2</t>
  </si>
  <si>
    <t>VA:Re7.2.3</t>
  </si>
  <si>
    <t>Categorize images based on expressive properties.</t>
  </si>
  <si>
    <t>Determine messages communicated by an image.</t>
  </si>
  <si>
    <t>VA:Cn10.1.4</t>
  </si>
  <si>
    <t>VA:Cn10.1.5</t>
  </si>
  <si>
    <t>Create works of art that reflect community cultural traditions.</t>
  </si>
  <si>
    <t>Apply formal and conceptual vocabularies of art and design to view surroundings in new ways through art-making.</t>
  </si>
  <si>
    <t>DA.CN.11.4</t>
  </si>
  <si>
    <t>DA.CN.11.5</t>
  </si>
  <si>
    <t>a. Investigate the dance literacy skills of dance observation and writing, understanding cultural influences, engaging in dialogue, and utilizing technology and symbol systems in one's learning.</t>
  </si>
  <si>
    <t>DA.CR.2.2</t>
  </si>
  <si>
    <t>DA.CR.2.3</t>
  </si>
  <si>
    <t>a. Explore dance elements of body, effort, shape and space and organize movement choices to create a simple choreographic structure as part of the creative process.</t>
  </si>
  <si>
    <t>a. Explore and develop basic choreographic structures to create and modify movement material (e.g. devices, forms, principles).</t>
  </si>
  <si>
    <t>MU:Cr2.1.2</t>
  </si>
  <si>
    <t>MU:Cr2.1.3</t>
  </si>
  <si>
    <t>a.Demonstrate and explain personal reasons for selecting patterns and ideas for music that represent expressive intent.</t>
  </si>
  <si>
    <t>a.Demonstrate selected musical ideas for a simple improvisation or composition to express intent, and describe connection to a specific purpose and context.</t>
  </si>
  <si>
    <t>MU:Pr4.3.4</t>
  </si>
  <si>
    <t>MU:Pr4.3.5</t>
  </si>
  <si>
    <t>Demonstrate and explain how intent is conveyed through interpretive decisions and expressive qualities (such as dynamics, tempo, and timbre).</t>
  </si>
  <si>
    <t>Demonstrate and explain how intent is conveyed through interpretive decisions and expressive qualities (such as dynamics, tempo, timbre, and articulation/style).</t>
  </si>
  <si>
    <t>MU:Re7.2.K</t>
  </si>
  <si>
    <t>MU:Re7.2.1</t>
  </si>
  <si>
    <t>With guidance, demonstrate how a specific music concept (such as beat or melodic direction) is used in music.</t>
  </si>
  <si>
    <t>With limited guidance, demonstrate and identify how specific music concepts (such as beat or pitch) are used in various styles of music for a purpose.</t>
  </si>
  <si>
    <t>Mindful Mandalas</t>
  </si>
  <si>
    <t>DA.PR.4.K</t>
  </si>
  <si>
    <t>DA.PR.4.1</t>
  </si>
  <si>
    <t>DA.PR.5.2</t>
  </si>
  <si>
    <t>DA.PR.5.3</t>
  </si>
  <si>
    <t>DA.PR.5.4</t>
  </si>
  <si>
    <t>DA.PR.5.5</t>
  </si>
  <si>
    <t>a.Demonstrate a range of locomotor and non-locomotor movements, body patterning, and dance sequences that require moving through space using a variety of pathways.</t>
  </si>
  <si>
    <t>a. Demonstrate a range of locomotor and non-locomotor movements, body patterning, body shapes, directionality, and dance sequences that require moving through space.</t>
  </si>
  <si>
    <t>a. Demonstrate fundamental dance skills (for example, alignment, coordination, balance) when replicating and recalling patterns and sequences of locomotor and non-locomotor movements.</t>
  </si>
  <si>
    <t>Dinosaur Roar Dance</t>
  </si>
  <si>
    <t>JGC Printable</t>
  </si>
  <si>
    <t>Illustrate the Text</t>
  </si>
  <si>
    <t>Wokka Wokka Dance</t>
  </si>
  <si>
    <t>Letter Characters</t>
  </si>
  <si>
    <t>Frida Dance</t>
  </si>
  <si>
    <t>Learn to Sing</t>
  </si>
  <si>
    <t>Learn to Sing: Harmony</t>
  </si>
  <si>
    <t>Learn to Sing: 3-Part Harmony</t>
  </si>
  <si>
    <t>Toy Shadows</t>
  </si>
  <si>
    <t>Moveable Shadow Puppets</t>
  </si>
  <si>
    <t>Monster Shadow Puppets</t>
  </si>
  <si>
    <t>VA:Cr2.1.K</t>
  </si>
  <si>
    <t>VA:Cr2.1.1</t>
  </si>
  <si>
    <t>Through experimentation, build skills in various media and approaches to art-making.</t>
  </si>
  <si>
    <t>Explore uses of materials and tools to create works of art or design.</t>
  </si>
  <si>
    <t>VA:Cr1.1.4</t>
  </si>
  <si>
    <t>VA:Cr1.1.5</t>
  </si>
  <si>
    <t>Brainstorm multiple approaches to a creative art or design problem.</t>
  </si>
  <si>
    <t>Combine ideas to generate an innovative idea for art-making.</t>
  </si>
  <si>
    <t>VA:Cr2.1.2</t>
  </si>
  <si>
    <t>VA:Cr2.1.3</t>
  </si>
  <si>
    <t>Experiment with various materials and tools to explore personal interests in a work of art or design.</t>
  </si>
  <si>
    <t>Create personally satisfying artwork using a variety of artistic processes and materials.</t>
  </si>
  <si>
    <t>Quick! Pick-A-Puppet</t>
  </si>
  <si>
    <t>Stage v. Screen Acting</t>
  </si>
  <si>
    <t>An Interview with…</t>
  </si>
  <si>
    <t>Oddball Superheroes</t>
  </si>
  <si>
    <t>TH:Cr1.1.K</t>
  </si>
  <si>
    <t>TH:Cr1.1.1</t>
  </si>
  <si>
    <t>b. With prompting and support, use non-representational materials to create props, puppets, and costume pieces for dramatic play or a guided drama experience (e.g., process drama, story drama, creative drama).</t>
  </si>
  <si>
    <t>b. Collaborate with peers to conceptualize costumes and props in a guided drama experience (e.g., process drama, story drama, creative drama).</t>
  </si>
  <si>
    <t>b. Use and adapt sounds and movements in a guided drama experience (e.g., process drama, story drama, creative drama). </t>
  </si>
  <si>
    <t>b. Participate and contribute to physical and vocal exploration in an improvised or scripted drama/theatre work.</t>
  </si>
  <si>
    <t>TH:Cr3.1.2</t>
  </si>
  <si>
    <t>TH:Cr3.1.3</t>
  </si>
  <si>
    <t>TH:Cr3.1.4</t>
  </si>
  <si>
    <t>TH:Cr3.1.5</t>
  </si>
  <si>
    <t>b. Develop physical and vocal exercise techniques for an improvised or scripted drama/theatre work.</t>
  </si>
  <si>
    <t>b. Use physical and vocal exploration for character development in an improvised or scripted drama/theatre work.</t>
  </si>
  <si>
    <t>Little Red Tableau</t>
  </si>
  <si>
    <t>Spring Break</t>
  </si>
  <si>
    <t>'Spring Break</t>
  </si>
  <si>
    <t>Figures in Motion</t>
  </si>
  <si>
    <t>Animal Masks Around the World</t>
  </si>
  <si>
    <t>Cardboard Connect Sculptures</t>
  </si>
  <si>
    <t>Seasons Pantomime</t>
  </si>
  <si>
    <t>Underdogs</t>
  </si>
  <si>
    <t>Theme Song Dances</t>
  </si>
  <si>
    <t>Native American Shawl Dance</t>
  </si>
  <si>
    <t>Costumes</t>
  </si>
  <si>
    <t>Spring has Sprung</t>
  </si>
  <si>
    <t>Animal Poetry</t>
  </si>
  <si>
    <t>TH:Pr6.1.1</t>
  </si>
  <si>
    <t>a. With prompting and support, use movement and gestures to communicate emotions in a guided drama experience (e.g., process drama, story drama, creative drama).</t>
  </si>
  <si>
    <t>a. With prompting and support, invent and inhabit an imaginary elsewhere in dramatic play or a guided drama experience (e.g., process drama, story drama, creative drama). </t>
  </si>
  <si>
    <t>c. Identify ways in which gestures and movement may be used to create or retell a story in guided drama experiences (e.g., process drama, story drama, creative drama).</t>
  </si>
  <si>
    <t>b. With prompting and support, tell a short story in dramatic play or a guided drama experience (e.g., process drama, story drama, creative drama).</t>
  </si>
  <si>
    <t>TH:Cn11.2.K</t>
  </si>
  <si>
    <t>TH:Pr4.1.2</t>
  </si>
  <si>
    <t>TH:Pr4.1.3</t>
  </si>
  <si>
    <t>c. Describe how characters respond to challenges in a guided drama experience (e.g., process drama, story drama, creative drama).</t>
  </si>
  <si>
    <t>c. Evaluate and analyze problems and situations in a drama/theatre work from an audience perspective.</t>
  </si>
  <si>
    <t>TH:Re9.1.2</t>
  </si>
  <si>
    <t>TH:Re9.1.3</t>
  </si>
  <si>
    <t>b. Alter voice and body to expand and articulate nuances of a character in a guided drama experience (e.g., (e.g., process drama, story drama, creative drama). </t>
  </si>
  <si>
    <t>b. Investigate how movement and voice are incorporated into drama/theatre work. </t>
  </si>
  <si>
    <t>b. Visualize and design technical elements that support the story and given circumstances in a drama/theatre work.</t>
  </si>
  <si>
    <t>b. Propose design ideas that support the story and given circumstances in a drama/theatre work.</t>
  </si>
  <si>
    <t>b. Make physical choices to develop a character in a drama/theatre work.</t>
  </si>
  <si>
    <t>b. Use physical choices to create meaning in a drama/theatre work.</t>
  </si>
  <si>
    <t>a. Identify movements that capture an idea and explain the meaning or intent using simple dance terminology.</t>
  </si>
  <si>
    <t>DA.RE.8.K</t>
  </si>
  <si>
    <t>DA.RE.8.1</t>
  </si>
  <si>
    <t>a. Recognize a personal or emotional response to a dance work. Identify a social or cultural experience that relates to your response. Discuss how specific movements contributed to your response and relate to your personal experience. </t>
  </si>
  <si>
    <t>a. Analyze and compare dance elements that elicit a specific personal response.  Discuss ideas and feelings evoked by the dance, and how your response to the work relates to social and cultural experiences. </t>
  </si>
  <si>
    <t>DA.CN.10.2</t>
  </si>
  <si>
    <t>DA.CN.10.3</t>
  </si>
  <si>
    <t>b.  Investigate an idea from another discipline of study and express the information through movement. Communicate how the movement expressed the ideas and what was learned from the experience through oral, written, visual or movement form.</t>
  </si>
  <si>
    <t>DA.CN.10.4</t>
  </si>
  <si>
    <t>DA.CN.10.5</t>
  </si>
  <si>
    <t>Interpret art by identifying the mood suggested by a work of art and describing relevant subject matter and characteristics of form.</t>
  </si>
  <si>
    <t>Interpret art by analyzing use of media to create subject matter, characteristics of form, and mood.</t>
  </si>
  <si>
    <t>VA:Re8.1.2</t>
  </si>
  <si>
    <t>VA:Re8.1.3</t>
  </si>
  <si>
    <t>Engage in exploration and imaginative play with materials.</t>
  </si>
  <si>
    <t>Engage collaboratively in exploration and imaginative play with materials.</t>
  </si>
  <si>
    <t>VA:Cr1.1.K</t>
  </si>
  <si>
    <t>VA:Cr1.1.1</t>
  </si>
  <si>
    <t>Wish Mobile</t>
  </si>
  <si>
    <t>Springtime Sketchbook</t>
  </si>
  <si>
    <t>Energy Ball</t>
  </si>
  <si>
    <t>Emotion Bubble</t>
  </si>
  <si>
    <t>Martian Pass Around</t>
  </si>
  <si>
    <t>Leaf Person</t>
  </si>
  <si>
    <t>3D Rhythm Collage</t>
  </si>
  <si>
    <t>Organic Shape Reflections</t>
  </si>
  <si>
    <t>Marker Watercolor Backgrounds</t>
  </si>
  <si>
    <t>Dice Dance</t>
  </si>
  <si>
    <t>Roll a Picasso</t>
  </si>
  <si>
    <t>Circle Patterns</t>
  </si>
  <si>
    <t>Favorite Place Poem</t>
  </si>
  <si>
    <t>Costume Characters</t>
  </si>
  <si>
    <t>Animal Environment Collage</t>
  </si>
  <si>
    <t>Comic Strip Character</t>
  </si>
  <si>
    <t>Explain the process of making art while creating.</t>
  </si>
  <si>
    <t>Use art vocabulary to describe choices while creating art.</t>
  </si>
  <si>
    <t>VA:Cr3.1.K</t>
  </si>
  <si>
    <t>VA:Cr3.1.1</t>
  </si>
  <si>
    <t>Investigate and discuss possibilities and limitations of spaces, including electronic, for exhibiting artwork.</t>
  </si>
  <si>
    <t>VA:Pr.4.1.3</t>
  </si>
  <si>
    <t>Use learned art vocabulary to express preferences about artwork.</t>
  </si>
  <si>
    <t>Evaluate an artwork based on given criteria.</t>
  </si>
  <si>
    <t>VA:Re9.1.2</t>
  </si>
  <si>
    <t>VA:Re9.1.3</t>
  </si>
  <si>
    <t>Analyze components in visual imagery that convey messages.</t>
  </si>
  <si>
    <t>VA:Re7.2.4</t>
  </si>
  <si>
    <t>Interpret art by analyzing characteristics of form and structure, contextual information, subject matter, visual elements, and use of media to identify ideas and mood conveyed.</t>
  </si>
  <si>
    <t>VA:Re8.1.5</t>
  </si>
  <si>
    <t>c. Experiment with a variety of self-identified stimuliand build content for choreography using several stimuli (e.g., music/sound, text, objects, images, observed dance, experiences, literary forms, natural phenomena).</t>
  </si>
  <si>
    <t>a. With prompting and support, use voice and sound in dramatic play or a guided drama experience (e.g., process drama, story drama, creative drama).</t>
  </si>
  <si>
    <t>TH:Pr6.1.K</t>
  </si>
  <si>
    <t>a. Demonstrate the relationship between and among body, voice, and mind in a guided drama experience (e.g., process drama, story drama, creative drama). </t>
  </si>
  <si>
    <t>a. Participate in a variety of physical, vocal, and cognitive exercises that can be used in a group setting for drama/theatre work.</t>
  </si>
  <si>
    <t>TH:Pr5.1.2</t>
  </si>
  <si>
    <t>TH:Pr5.1.3</t>
  </si>
  <si>
    <t>a. Practice selected exercises that can be used in a group setting for drama/theatre work.</t>
  </si>
  <si>
    <t>a. Choose acting exercises that can be applied to a drama/theatre work.</t>
  </si>
  <si>
    <t>TH:Pr5.1.4</t>
  </si>
  <si>
    <t>TH:Pr5.1.5</t>
  </si>
  <si>
    <t>Updated 5/17/21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</si>
</sst>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name val="Calibri"/>
      <family val="2"/>
      <scheme val="minor"/>
    </font>
    <font>
      <b/>
      <sz val="8"/>
      <color rgb="FF000000"/>
      <name val="Calibri"/>
      <family val="2"/>
      <scheme val="minor"/>
    </font>
    <font>
      <sz val="8"/>
      <color rgb="FF000000"/>
      <name val="Calibri"/>
      <family val="2"/>
      <scheme val="minor"/>
    </font>
    <font>
      <b/>
      <sz val="9"/>
      <color rgb="FF000000"/>
      <name val="Calibri"/>
      <family val="2"/>
      <scheme val="minor"/>
    </font>
    <font>
      <b/>
      <sz val="8"/>
      <name val="Calibri"/>
      <family val="2"/>
      <scheme val="minor"/>
    </font>
    <font>
      <b/>
      <sz val="8"/>
      <color theme="1"/>
      <name val="Calibri"/>
      <family val="2"/>
      <scheme val="minor"/>
    </font>
    <font>
      <sz val="8"/>
      <color theme="1"/>
      <name val="Calibri"/>
      <family val="2"/>
      <scheme val="minor"/>
    </font>
    <font>
      <sz val="8"/>
      <color rgb="FF000000"/>
      <name val="Arial"/>
      <family val="2"/>
    </font>
    <font>
      <b/>
      <sz val="8"/>
      <color rgb="FF000000"/>
      <name val="Arial"/>
      <family val="2"/>
    </font>
  </fonts>
  <fills count="9">
    <fill>
      <patternFill patternType="none"/>
    </fill>
    <fill>
      <patternFill patternType="gray125"/>
    </fill>
    <fill>
      <patternFill patternType="solid">
        <fgColor rgb="FFFFFFFF"/>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0070C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03">
    <xf numFmtId="0" fontId="0" fillId="0" borderId="0" xfId="0"/>
    <xf numFmtId="0" fontId="1" fillId="0" borderId="0" xfId="0" applyFont="1"/>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4" fillId="2" borderId="3" xfId="0" applyFont="1" applyFill="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2" borderId="10" xfId="0" applyFont="1" applyFill="1" applyBorder="1" applyAlignment="1">
      <alignment vertical="top" wrapText="1"/>
    </xf>
    <xf numFmtId="0" fontId="4" fillId="0" borderId="3" xfId="0" applyFont="1" applyBorder="1" applyAlignment="1">
      <alignment wrapText="1"/>
    </xf>
    <xf numFmtId="0" fontId="4" fillId="2" borderId="8" xfId="0" applyFont="1" applyFill="1" applyBorder="1" applyAlignment="1">
      <alignment vertical="top" wrapText="1"/>
    </xf>
    <xf numFmtId="0" fontId="4" fillId="0" borderId="8" xfId="0" applyFont="1" applyBorder="1" applyAlignment="1">
      <alignment wrapText="1"/>
    </xf>
    <xf numFmtId="0" fontId="3" fillId="0" borderId="0" xfId="0" applyFont="1" applyAlignment="1">
      <alignment vertical="top" wrapText="1"/>
    </xf>
    <xf numFmtId="0" fontId="2" fillId="0" borderId="2" xfId="0" applyFont="1" applyBorder="1" applyAlignment="1">
      <alignment horizontal="left" vertical="center" wrapText="1"/>
    </xf>
    <xf numFmtId="0" fontId="4" fillId="0" borderId="3" xfId="0" applyFont="1" applyBorder="1" applyAlignment="1">
      <alignment vertical="top" wrapText="1"/>
    </xf>
    <xf numFmtId="0" fontId="2" fillId="0" borderId="1" xfId="0" applyFont="1" applyBorder="1" applyAlignment="1">
      <alignment horizontal="left"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13" xfId="0" applyFont="1" applyBorder="1"/>
    <xf numFmtId="0" fontId="0" fillId="0" borderId="14" xfId="0" applyBorder="1"/>
    <xf numFmtId="0" fontId="0" fillId="0" borderId="13" xfId="0" applyBorder="1"/>
    <xf numFmtId="0" fontId="0" fillId="0" borderId="15" xfId="0" applyBorder="1"/>
    <xf numFmtId="0" fontId="2" fillId="0" borderId="6" xfId="0" applyFont="1" applyBorder="1" applyAlignment="1">
      <alignment horizontal="center" vertical="center"/>
    </xf>
    <xf numFmtId="0" fontId="3" fillId="0" borderId="2" xfId="0" applyFont="1" applyBorder="1" applyAlignment="1">
      <alignment vertical="top" wrapText="1"/>
    </xf>
    <xf numFmtId="0" fontId="4" fillId="0" borderId="2" xfId="0" applyFont="1" applyBorder="1" applyAlignment="1">
      <alignment vertical="top" wrapText="1"/>
    </xf>
    <xf numFmtId="0" fontId="2" fillId="0" borderId="7" xfId="0" applyFont="1" applyBorder="1" applyAlignment="1">
      <alignment horizontal="center" vertical="center"/>
    </xf>
    <xf numFmtId="0" fontId="3" fillId="0" borderId="1" xfId="0" applyFont="1" applyBorder="1" applyAlignment="1">
      <alignment vertical="top" wrapText="1"/>
    </xf>
    <xf numFmtId="0" fontId="4" fillId="0" borderId="1" xfId="0" applyFont="1" applyBorder="1" applyAlignment="1">
      <alignment vertical="top" wrapText="1"/>
    </xf>
    <xf numFmtId="16" fontId="2" fillId="0" borderId="7" xfId="0" quotePrefix="1" applyNumberFormat="1" applyFont="1" applyBorder="1" applyAlignment="1">
      <alignment horizontal="center" vertical="center"/>
    </xf>
    <xf numFmtId="16" fontId="2" fillId="0" borderId="9" xfId="0" quotePrefix="1" applyNumberFormat="1" applyFont="1" applyBorder="1" applyAlignment="1">
      <alignment horizontal="center" vertical="center"/>
    </xf>
    <xf numFmtId="0" fontId="3" fillId="0" borderId="4" xfId="0" applyFont="1" applyBorder="1" applyAlignment="1">
      <alignment vertical="top" wrapText="1"/>
    </xf>
    <xf numFmtId="0" fontId="4" fillId="0" borderId="4" xfId="0" applyFont="1" applyBorder="1" applyAlignment="1">
      <alignment vertical="top" wrapText="1"/>
    </xf>
    <xf numFmtId="0" fontId="2" fillId="0" borderId="6" xfId="0" quotePrefix="1" applyFont="1" applyBorder="1" applyAlignment="1">
      <alignment horizontal="center" vertical="center"/>
    </xf>
    <xf numFmtId="0" fontId="2" fillId="0" borderId="7" xfId="0" quotePrefix="1" applyFont="1" applyBorder="1" applyAlignment="1">
      <alignment horizontal="center" vertical="center"/>
    </xf>
    <xf numFmtId="0" fontId="2" fillId="0" borderId="9" xfId="0" quotePrefix="1" applyFont="1" applyBorder="1" applyAlignment="1">
      <alignment horizontal="center" vertical="center"/>
    </xf>
    <xf numFmtId="0" fontId="5" fillId="0" borderId="2" xfId="0" applyFont="1" applyBorder="1"/>
    <xf numFmtId="0" fontId="4" fillId="0" borderId="2" xfId="0" applyFont="1" applyBorder="1" applyAlignment="1">
      <alignment wrapText="1"/>
    </xf>
    <xf numFmtId="0" fontId="5" fillId="0" borderId="1" xfId="0" applyFont="1" applyBorder="1"/>
    <xf numFmtId="0" fontId="4" fillId="0" borderId="1" xfId="0" applyFont="1" applyBorder="1" applyAlignment="1">
      <alignment wrapText="1"/>
    </xf>
    <xf numFmtId="0" fontId="5" fillId="0" borderId="4" xfId="0" applyFont="1" applyBorder="1"/>
    <xf numFmtId="0" fontId="4" fillId="0" borderId="4" xfId="0" applyFont="1" applyBorder="1" applyAlignment="1">
      <alignment wrapText="1"/>
    </xf>
    <xf numFmtId="0" fontId="4" fillId="0" borderId="10" xfId="0" applyFont="1" applyBorder="1" applyAlignment="1">
      <alignment wrapText="1"/>
    </xf>
    <xf numFmtId="0" fontId="4" fillId="2" borderId="4" xfId="0" applyFont="1" applyFill="1" applyBorder="1" applyAlignment="1">
      <alignment vertical="top" wrapText="1"/>
    </xf>
    <xf numFmtId="0" fontId="3" fillId="0" borderId="1" xfId="0" applyFont="1" applyBorder="1"/>
    <xf numFmtId="14" fontId="0" fillId="3" borderId="11" xfId="0" applyNumberFormat="1" applyFill="1" applyBorder="1" applyAlignment="1">
      <alignment horizontal="center"/>
    </xf>
    <xf numFmtId="14" fontId="0" fillId="3" borderId="0" xfId="0" applyNumberFormat="1" applyFill="1" applyBorder="1" applyAlignment="1">
      <alignment horizontal="center"/>
    </xf>
    <xf numFmtId="14" fontId="0" fillId="3" borderId="12" xfId="0" applyNumberFormat="1" applyFill="1" applyBorder="1" applyAlignment="1">
      <alignment horizontal="center"/>
    </xf>
    <xf numFmtId="14" fontId="0" fillId="0" borderId="0" xfId="0" applyNumberFormat="1" applyFill="1" applyBorder="1"/>
    <xf numFmtId="0" fontId="3" fillId="0" borderId="0" xfId="0" applyFont="1" applyFill="1" applyAlignment="1">
      <alignment vertical="top" wrapText="1"/>
    </xf>
    <xf numFmtId="0" fontId="4" fillId="0" borderId="1" xfId="0" applyFont="1" applyFill="1" applyBorder="1" applyAlignment="1">
      <alignment vertical="top"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11"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3" fillId="0" borderId="0" xfId="0" applyFont="1" applyFill="1" applyBorder="1" applyAlignment="1">
      <alignment vertical="top" wrapText="1"/>
    </xf>
    <xf numFmtId="0" fontId="4" fillId="0" borderId="8" xfId="0" applyFont="1" applyFill="1" applyBorder="1" applyAlignment="1">
      <alignment vertical="top" wrapText="1"/>
    </xf>
    <xf numFmtId="0" fontId="3" fillId="0" borderId="12" xfId="0" applyFont="1" applyFill="1" applyBorder="1" applyAlignment="1">
      <alignment vertical="top" wrapText="1"/>
    </xf>
    <xf numFmtId="0" fontId="4" fillId="0" borderId="4" xfId="0" applyFont="1" applyFill="1" applyBorder="1" applyAlignment="1">
      <alignment vertical="top" wrapText="1"/>
    </xf>
    <xf numFmtId="0" fontId="4" fillId="0" borderId="10" xfId="0" applyFont="1" applyFill="1" applyBorder="1" applyAlignment="1">
      <alignment vertical="top" wrapText="1"/>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quotePrefix="1" applyFont="1" applyFill="1" applyBorder="1" applyAlignment="1">
      <alignment horizontal="center" vertical="center"/>
    </xf>
    <xf numFmtId="0" fontId="2" fillId="0" borderId="9" xfId="0" quotePrefix="1" applyFont="1" applyFill="1" applyBorder="1" applyAlignment="1">
      <alignment horizontal="center" vertical="center"/>
    </xf>
    <xf numFmtId="0" fontId="0" fillId="0" borderId="0" xfId="0" applyFill="1"/>
    <xf numFmtId="0" fontId="0" fillId="3" borderId="11" xfId="0" applyFill="1" applyBorder="1"/>
    <xf numFmtId="0" fontId="0" fillId="3" borderId="0" xfId="0" applyFill="1" applyBorder="1"/>
    <xf numFmtId="0" fontId="0" fillId="3" borderId="12" xfId="0" applyFill="1" applyBorder="1"/>
    <xf numFmtId="14" fontId="0" fillId="3" borderId="0" xfId="0" applyNumberFormat="1" applyFill="1" applyBorder="1"/>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Fill="1" applyBorder="1" applyAlignment="1">
      <alignment horizontal="left" vertical="center" wrapText="1"/>
    </xf>
    <xf numFmtId="0" fontId="4" fillId="0" borderId="17" xfId="0" applyFont="1" applyFill="1" applyBorder="1" applyAlignment="1">
      <alignment vertical="top" wrapText="1"/>
    </xf>
    <xf numFmtId="14" fontId="0" fillId="0" borderId="11" xfId="0" applyNumberFormat="1" applyFill="1" applyBorder="1"/>
    <xf numFmtId="14" fontId="0" fillId="0" borderId="12" xfId="0" applyNumberFormat="1" applyFill="1" applyBorder="1"/>
    <xf numFmtId="14" fontId="0" fillId="3" borderId="11" xfId="0" applyNumberFormat="1" applyFill="1" applyBorder="1"/>
    <xf numFmtId="14" fontId="0" fillId="3" borderId="12" xfId="0" applyNumberFormat="1" applyFill="1" applyBorder="1"/>
    <xf numFmtId="14" fontId="0" fillId="4" borderId="0" xfId="0" applyNumberFormat="1" applyFill="1" applyBorder="1" applyAlignment="1">
      <alignment horizontal="center"/>
    </xf>
    <xf numFmtId="14" fontId="0" fillId="4" borderId="12" xfId="0" applyNumberFormat="1" applyFill="1" applyBorder="1" applyAlignment="1">
      <alignment horizontal="center"/>
    </xf>
    <xf numFmtId="0" fontId="0" fillId="5" borderId="0" xfId="0" applyFill="1"/>
    <xf numFmtId="0" fontId="0" fillId="5" borderId="11" xfId="0" applyNumberFormat="1" applyFill="1" applyBorder="1" applyAlignment="1">
      <alignment horizontal="center"/>
    </xf>
    <xf numFmtId="0" fontId="0" fillId="5" borderId="0" xfId="0" applyNumberFormat="1" applyFill="1" applyBorder="1" applyAlignment="1">
      <alignment horizontal="center"/>
    </xf>
    <xf numFmtId="14" fontId="0" fillId="6" borderId="11" xfId="0" applyNumberFormat="1" applyFill="1" applyBorder="1" applyAlignment="1">
      <alignment horizontal="center"/>
    </xf>
    <xf numFmtId="14" fontId="0" fillId="6" borderId="0" xfId="0" applyNumberFormat="1" applyFill="1" applyBorder="1" applyAlignment="1">
      <alignment horizontal="center"/>
    </xf>
    <xf numFmtId="14" fontId="0" fillId="6" borderId="12" xfId="0" applyNumberFormat="1" applyFill="1" applyBorder="1" applyAlignment="1">
      <alignment horizontal="center"/>
    </xf>
    <xf numFmtId="0" fontId="0" fillId="3" borderId="11" xfId="0" applyFill="1" applyBorder="1" applyAlignment="1">
      <alignment horizontal="center"/>
    </xf>
    <xf numFmtId="0" fontId="0" fillId="5" borderId="11" xfId="0" applyFill="1" applyBorder="1" applyAlignment="1">
      <alignment horizontal="center"/>
    </xf>
    <xf numFmtId="0" fontId="0" fillId="3" borderId="0" xfId="0" applyFill="1" applyBorder="1" applyAlignment="1">
      <alignment horizontal="center"/>
    </xf>
    <xf numFmtId="0" fontId="0" fillId="5" borderId="0" xfId="0" applyFill="1" applyBorder="1" applyAlignment="1">
      <alignment horizontal="center"/>
    </xf>
    <xf numFmtId="20" fontId="0" fillId="5" borderId="0" xfId="0" applyNumberFormat="1" applyFill="1"/>
    <xf numFmtId="0" fontId="0" fillId="4" borderId="0" xfId="0" applyFill="1"/>
    <xf numFmtId="0" fontId="0" fillId="5" borderId="12" xfId="0" applyNumberFormat="1" applyFill="1" applyBorder="1" applyAlignment="1">
      <alignment horizontal="center"/>
    </xf>
    <xf numFmtId="0" fontId="0" fillId="5" borderId="12" xfId="0" applyFill="1" applyBorder="1" applyAlignment="1">
      <alignment horizontal="center"/>
    </xf>
    <xf numFmtId="0" fontId="0" fillId="3" borderId="12" xfId="0" applyFill="1" applyBorder="1" applyAlignment="1">
      <alignment horizontal="center"/>
    </xf>
    <xf numFmtId="0" fontId="4" fillId="0" borderId="1" xfId="0" applyFont="1" applyFill="1" applyBorder="1" applyAlignment="1">
      <alignment wrapText="1"/>
    </xf>
    <xf numFmtId="0" fontId="2" fillId="0" borderId="18" xfId="0" quotePrefix="1" applyFont="1" applyBorder="1" applyAlignment="1">
      <alignment horizontal="center" vertical="center"/>
    </xf>
    <xf numFmtId="0" fontId="2" fillId="0" borderId="19" xfId="0" applyFont="1" applyBorder="1" applyAlignment="1">
      <alignment horizontal="center" vertical="center"/>
    </xf>
    <xf numFmtId="0" fontId="2" fillId="0" borderId="19" xfId="0" applyFont="1" applyFill="1" applyBorder="1" applyAlignment="1">
      <alignment horizontal="left" vertical="center" wrapText="1"/>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5" fillId="0" borderId="1" xfId="0" applyFont="1" applyFill="1" applyBorder="1"/>
    <xf numFmtId="0" fontId="3" fillId="0" borderId="1" xfId="0" applyFont="1" applyFill="1" applyBorder="1" applyAlignment="1">
      <alignment vertical="top" wrapText="1"/>
    </xf>
    <xf numFmtId="0" fontId="5" fillId="0" borderId="2" xfId="0" applyFont="1" applyFill="1" applyBorder="1"/>
    <xf numFmtId="0" fontId="4" fillId="0" borderId="2" xfId="0" applyFont="1" applyFill="1" applyBorder="1" applyAlignment="1">
      <alignment wrapText="1"/>
    </xf>
    <xf numFmtId="0" fontId="4" fillId="0" borderId="3" xfId="0" applyFont="1" applyFill="1" applyBorder="1" applyAlignment="1">
      <alignment wrapText="1"/>
    </xf>
    <xf numFmtId="0" fontId="5" fillId="0" borderId="4" xfId="0" applyFont="1" applyFill="1" applyBorder="1"/>
    <xf numFmtId="0" fontId="4" fillId="0" borderId="4" xfId="0" applyFont="1" applyFill="1" applyBorder="1" applyAlignment="1">
      <alignment wrapText="1"/>
    </xf>
    <xf numFmtId="0" fontId="4" fillId="0" borderId="10" xfId="0" applyFont="1" applyFill="1" applyBorder="1" applyAlignment="1">
      <alignment wrapText="1"/>
    </xf>
    <xf numFmtId="0" fontId="6" fillId="0" borderId="2" xfId="0" applyFont="1" applyFill="1" applyBorder="1"/>
    <xf numFmtId="0" fontId="4" fillId="0" borderId="8" xfId="0" applyFont="1" applyFill="1" applyBorder="1" applyAlignment="1">
      <alignment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3" fillId="0" borderId="4" xfId="0" applyFont="1" applyFill="1" applyBorder="1"/>
    <xf numFmtId="0" fontId="5" fillId="0" borderId="11" xfId="0" applyFont="1" applyFill="1" applyBorder="1"/>
    <xf numFmtId="0" fontId="5" fillId="0" borderId="0" xfId="0" applyFont="1" applyFill="1" applyBorder="1"/>
    <xf numFmtId="0" fontId="5" fillId="0" borderId="12" xfId="0" applyFont="1" applyFill="1" applyBorder="1"/>
    <xf numFmtId="0" fontId="0" fillId="0" borderId="21" xfId="0" applyBorder="1"/>
    <xf numFmtId="0" fontId="0" fillId="5" borderId="21" xfId="0" applyFill="1" applyBorder="1"/>
    <xf numFmtId="0" fontId="0" fillId="0" borderId="21" xfId="0" applyFill="1" applyBorder="1"/>
    <xf numFmtId="0" fontId="0" fillId="0" borderId="11" xfId="0" applyFill="1" applyBorder="1"/>
    <xf numFmtId="0" fontId="0" fillId="0" borderId="5" xfId="0" applyFill="1" applyBorder="1"/>
    <xf numFmtId="0" fontId="0" fillId="0" borderId="0" xfId="0" applyFill="1" applyBorder="1"/>
    <xf numFmtId="0" fontId="0" fillId="0" borderId="0" xfId="0" applyFill="1" applyBorder="1" applyAlignment="1">
      <alignment horizontal="center"/>
    </xf>
    <xf numFmtId="14" fontId="0" fillId="4" borderId="11" xfId="0" applyNumberFormat="1" applyFill="1" applyBorder="1" applyAlignment="1">
      <alignment horizontal="center"/>
    </xf>
    <xf numFmtId="0" fontId="0" fillId="5" borderId="5" xfId="0" applyFill="1" applyBorder="1"/>
    <xf numFmtId="14" fontId="0" fillId="0" borderId="21" xfId="0" applyNumberFormat="1" applyFill="1" applyBorder="1" applyAlignment="1">
      <alignment horizontal="center"/>
    </xf>
    <xf numFmtId="14" fontId="0" fillId="0" borderId="26" xfId="0" applyNumberFormat="1" applyFill="1" applyBorder="1" applyAlignment="1">
      <alignment horizontal="center"/>
    </xf>
    <xf numFmtId="14" fontId="0" fillId="0" borderId="27" xfId="0" applyNumberFormat="1" applyFill="1" applyBorder="1" applyAlignment="1">
      <alignment horizontal="center"/>
    </xf>
    <xf numFmtId="14" fontId="0" fillId="0" borderId="21" xfId="0" applyNumberFormat="1" applyFill="1" applyBorder="1"/>
    <xf numFmtId="14" fontId="0" fillId="0" borderId="26" xfId="0" applyNumberFormat="1" applyFill="1" applyBorder="1"/>
    <xf numFmtId="14" fontId="0" fillId="0" borderId="27" xfId="0" applyNumberFormat="1" applyFill="1" applyBorder="1"/>
    <xf numFmtId="0" fontId="0" fillId="0" borderId="22" xfId="0" applyBorder="1"/>
    <xf numFmtId="14" fontId="0" fillId="3" borderId="21" xfId="0" applyNumberFormat="1" applyFill="1" applyBorder="1" applyAlignment="1">
      <alignment horizontal="center"/>
    </xf>
    <xf numFmtId="14" fontId="0" fillId="3" borderId="26" xfId="0" applyNumberFormat="1" applyFill="1" applyBorder="1" applyAlignment="1">
      <alignment horizontal="center"/>
    </xf>
    <xf numFmtId="14" fontId="0" fillId="3" borderId="27" xfId="0" applyNumberFormat="1" applyFill="1" applyBorder="1" applyAlignment="1">
      <alignment horizontal="center"/>
    </xf>
    <xf numFmtId="14" fontId="0" fillId="7" borderId="21" xfId="0" applyNumberFormat="1" applyFill="1" applyBorder="1" applyAlignment="1">
      <alignment horizontal="center"/>
    </xf>
    <xf numFmtId="14" fontId="0" fillId="7" borderId="26" xfId="0" applyNumberFormat="1" applyFill="1" applyBorder="1" applyAlignment="1">
      <alignment horizontal="center"/>
    </xf>
    <xf numFmtId="14" fontId="0" fillId="7" borderId="27" xfId="0" applyNumberFormat="1" applyFill="1" applyBorder="1" applyAlignment="1">
      <alignment horizontal="center"/>
    </xf>
    <xf numFmtId="14" fontId="0" fillId="7" borderId="21" xfId="0" applyNumberFormat="1" applyFill="1" applyBorder="1"/>
    <xf numFmtId="14" fontId="0" fillId="7" borderId="26" xfId="0" applyNumberFormat="1" applyFill="1" applyBorder="1"/>
    <xf numFmtId="14" fontId="0" fillId="7" borderId="27" xfId="0" applyNumberFormat="1" applyFill="1" applyBorder="1"/>
    <xf numFmtId="0" fontId="0" fillId="3" borderId="21" xfId="0"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0" fillId="3" borderId="21" xfId="0" applyFill="1" applyBorder="1"/>
    <xf numFmtId="0" fontId="0" fillId="3" borderId="26" xfId="0" applyFill="1" applyBorder="1"/>
    <xf numFmtId="0" fontId="0" fillId="3" borderId="27" xfId="0" applyFill="1" applyBorder="1"/>
    <xf numFmtId="14" fontId="0" fillId="3" borderId="21" xfId="0" applyNumberFormat="1" applyFill="1" applyBorder="1"/>
    <xf numFmtId="14" fontId="0" fillId="3" borderId="27" xfId="0" applyNumberFormat="1" applyFill="1" applyBorder="1"/>
    <xf numFmtId="14" fontId="0" fillId="3" borderId="26" xfId="0" applyNumberFormat="1" applyFill="1" applyBorder="1"/>
    <xf numFmtId="0" fontId="2" fillId="0" borderId="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1" xfId="0" applyFont="1" applyBorder="1" applyAlignment="1">
      <alignment vertical="top" wrapText="1"/>
    </xf>
    <xf numFmtId="0" fontId="3" fillId="0" borderId="0" xfId="0" applyFont="1" applyBorder="1" applyAlignment="1">
      <alignment vertical="top" wrapText="1"/>
    </xf>
    <xf numFmtId="0" fontId="3" fillId="0" borderId="12" xfId="0" applyFont="1" applyBorder="1" applyAlignment="1">
      <alignment vertical="top" wrapText="1"/>
    </xf>
    <xf numFmtId="0" fontId="2" fillId="0" borderId="0" xfId="0" quotePrefix="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7" fillId="0" borderId="11" xfId="0" applyFont="1" applyFill="1" applyBorder="1"/>
    <xf numFmtId="0" fontId="8" fillId="0" borderId="2" xfId="0" applyFont="1" applyFill="1" applyBorder="1" applyAlignment="1">
      <alignment vertical="top" wrapText="1"/>
    </xf>
    <xf numFmtId="0" fontId="3" fillId="0" borderId="11" xfId="0" applyFont="1" applyFill="1" applyBorder="1" applyAlignment="1">
      <alignment vertical="center" wrapText="1"/>
    </xf>
    <xf numFmtId="0" fontId="0" fillId="8" borderId="0" xfId="0" applyFill="1" applyBorder="1" applyAlignment="1">
      <alignment horizontal="center"/>
    </xf>
    <xf numFmtId="0" fontId="3" fillId="0" borderId="11"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22" xfId="0" applyFont="1" applyFill="1" applyBorder="1" applyAlignment="1">
      <alignment vertical="top" wrapText="1"/>
    </xf>
    <xf numFmtId="0" fontId="3" fillId="0" borderId="33" xfId="0" applyFont="1" applyFill="1" applyBorder="1" applyAlignment="1">
      <alignment vertical="top" wrapText="1"/>
    </xf>
    <xf numFmtId="0" fontId="10" fillId="0" borderId="0" xfId="0" applyFont="1" applyFill="1" applyBorder="1" applyAlignment="1">
      <alignment vertical="top" wrapText="1"/>
    </xf>
    <xf numFmtId="0" fontId="9" fillId="0" borderId="8" xfId="0" applyFont="1" applyFill="1" applyBorder="1" applyAlignment="1">
      <alignment vertical="top" wrapText="1"/>
    </xf>
    <xf numFmtId="0" fontId="3" fillId="0" borderId="34" xfId="0" applyFont="1" applyFill="1" applyBorder="1" applyAlignment="1">
      <alignment vertical="top" wrapText="1"/>
    </xf>
    <xf numFmtId="0" fontId="5" fillId="0" borderId="34" xfId="0" applyFont="1" applyFill="1" applyBorder="1"/>
    <xf numFmtId="0" fontId="4" fillId="0" borderId="2" xfId="0" applyFont="1" applyFill="1" applyBorder="1" applyAlignment="1">
      <alignment horizontal="left" vertical="top"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 fillId="0" borderId="0" xfId="0" applyFont="1" applyFill="1"/>
    <xf numFmtId="0" fontId="2" fillId="0" borderId="22" xfId="0" applyFont="1" applyFill="1" applyBorder="1"/>
    <xf numFmtId="14" fontId="0" fillId="0" borderId="0" xfId="0" applyNumberFormat="1" applyFill="1"/>
    <xf numFmtId="0" fontId="2" fillId="0" borderId="35" xfId="0" applyFont="1" applyFill="1" applyBorder="1" applyAlignment="1">
      <alignment horizontal="center" vertical="center"/>
    </xf>
    <xf numFmtId="16" fontId="2" fillId="0" borderId="36" xfId="0" quotePrefix="1" applyNumberFormat="1" applyFont="1" applyFill="1" applyBorder="1" applyAlignment="1">
      <alignment horizontal="center" vertical="center"/>
    </xf>
    <xf numFmtId="16" fontId="2" fillId="0" borderId="37" xfId="0" quotePrefix="1"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5" xfId="0" quotePrefix="1" applyFont="1" applyFill="1" applyBorder="1" applyAlignment="1">
      <alignment horizontal="center" vertical="center"/>
    </xf>
    <xf numFmtId="0" fontId="2" fillId="0" borderId="36" xfId="0" quotePrefix="1" applyFont="1" applyFill="1" applyBorder="1" applyAlignment="1">
      <alignment horizontal="center" vertical="center"/>
    </xf>
    <xf numFmtId="0" fontId="2" fillId="0" borderId="37" xfId="0" quotePrefix="1" applyFont="1" applyFill="1" applyBorder="1" applyAlignment="1">
      <alignment horizontal="center" vertical="center"/>
    </xf>
    <xf numFmtId="0" fontId="2" fillId="0" borderId="3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14" fontId="0" fillId="8" borderId="26" xfId="0" applyNumberFormat="1" applyFill="1" applyBorder="1"/>
    <xf numFmtId="0" fontId="0" fillId="8" borderId="26" xfId="0" applyFill="1" applyBorder="1"/>
    <xf numFmtId="0" fontId="0" fillId="8" borderId="26" xfId="0" applyFill="1" applyBorder="1" applyAlignment="1">
      <alignment horizontal="center"/>
    </xf>
    <xf numFmtId="0" fontId="2" fillId="8" borderId="11" xfId="0" quotePrefix="1" applyFont="1" applyFill="1" applyBorder="1" applyAlignment="1">
      <alignment horizontal="center" vertical="center"/>
    </xf>
    <xf numFmtId="0" fontId="2" fillId="8" borderId="0" xfId="0" quotePrefix="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57FF"/>
      <color rgb="FFFFCCFF"/>
      <color rgb="FFC39BE1"/>
      <color rgb="FFDAC2EC"/>
      <color rgb="FFFFEBFF"/>
      <color rgb="FFE1CC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1"/>
  <sheetViews>
    <sheetView tabSelected="1" workbookViewId="0">
      <selection activeCell="A2" sqref="A2"/>
    </sheetView>
  </sheetViews>
  <sheetFormatPr defaultRowHeight="14.5" x14ac:dyDescent="0.35"/>
  <cols>
    <col min="1" max="1" width="10.7265625" style="66" customWidth="1"/>
    <col min="2" max="2" width="8.7265625" bestFit="1" customWidth="1"/>
    <col min="3" max="3" width="30.26953125" style="66" customWidth="1"/>
    <col min="4" max="4" width="11.1796875" bestFit="1" customWidth="1"/>
    <col min="5" max="5" width="12.453125" style="81" hidden="1" customWidth="1"/>
    <col min="6" max="6" width="12.54296875" customWidth="1"/>
    <col min="7" max="7" width="10.7265625" bestFit="1" customWidth="1"/>
    <col min="8" max="8" width="10.7265625" style="81" hidden="1" customWidth="1"/>
    <col min="9" max="9" width="11.7265625" customWidth="1"/>
    <col min="10" max="10" width="10.7265625" bestFit="1" customWidth="1"/>
    <col min="11" max="11" width="10.7265625" style="81" hidden="1" customWidth="1"/>
    <col min="12" max="12" width="12" bestFit="1" customWidth="1"/>
    <col min="13" max="13" width="12.7265625" bestFit="1" customWidth="1"/>
    <col min="14" max="14" width="12" style="81" hidden="1" customWidth="1"/>
    <col min="15" max="15" width="10.7265625" bestFit="1" customWidth="1"/>
    <col min="16" max="16" width="10.7265625" style="81" hidden="1" customWidth="1"/>
    <col min="17" max="17" width="11.7265625" bestFit="1" customWidth="1"/>
    <col min="18" max="18" width="11.7265625" style="81" hidden="1" customWidth="1"/>
    <col min="19" max="19" width="10.7265625" customWidth="1"/>
    <col min="20" max="20" width="12" customWidth="1"/>
  </cols>
  <sheetData>
    <row r="1" spans="1:20" x14ac:dyDescent="0.35">
      <c r="A1" s="183" t="s">
        <v>96</v>
      </c>
      <c r="B1" s="1"/>
    </row>
    <row r="2" spans="1:20" x14ac:dyDescent="0.35">
      <c r="A2" s="183" t="s">
        <v>402</v>
      </c>
      <c r="B2" s="1"/>
    </row>
    <row r="3" spans="1:20" ht="15" thickBot="1" x14ac:dyDescent="0.4">
      <c r="T3" t="s">
        <v>143</v>
      </c>
    </row>
    <row r="4" spans="1:20" ht="15" thickBot="1" x14ac:dyDescent="0.4">
      <c r="A4" s="184" t="s">
        <v>0</v>
      </c>
      <c r="B4" s="118" t="s">
        <v>1</v>
      </c>
      <c r="C4" s="120" t="s">
        <v>97</v>
      </c>
      <c r="D4" s="118" t="s">
        <v>131</v>
      </c>
      <c r="E4" s="126" t="s">
        <v>198</v>
      </c>
      <c r="F4" s="133" t="s">
        <v>132</v>
      </c>
      <c r="G4" s="120" t="s">
        <v>133</v>
      </c>
      <c r="H4" s="126" t="s">
        <v>198</v>
      </c>
      <c r="I4" s="120" t="s">
        <v>134</v>
      </c>
      <c r="J4" s="120" t="s">
        <v>137</v>
      </c>
      <c r="K4" s="119" t="s">
        <v>198</v>
      </c>
      <c r="L4" s="121" t="s">
        <v>138</v>
      </c>
      <c r="M4" s="121" t="s">
        <v>273</v>
      </c>
      <c r="N4" s="119" t="s">
        <v>198</v>
      </c>
      <c r="O4" s="120" t="s">
        <v>135</v>
      </c>
      <c r="P4" s="119" t="s">
        <v>198</v>
      </c>
      <c r="Q4" s="121" t="s">
        <v>136</v>
      </c>
      <c r="R4" s="119" t="s">
        <v>198</v>
      </c>
      <c r="S4" s="120" t="s">
        <v>139</v>
      </c>
      <c r="T4" s="122" t="s">
        <v>140</v>
      </c>
    </row>
    <row r="5" spans="1:20" x14ac:dyDescent="0.35">
      <c r="A5" s="186" t="s">
        <v>86</v>
      </c>
      <c r="B5" s="186" t="s">
        <v>3</v>
      </c>
      <c r="C5" s="180" t="s">
        <v>89</v>
      </c>
      <c r="D5" s="127">
        <v>44117</v>
      </c>
      <c r="E5" s="82">
        <f>48-31</f>
        <v>17</v>
      </c>
      <c r="F5" s="134"/>
      <c r="G5" s="127">
        <v>44117</v>
      </c>
      <c r="H5" s="82">
        <f>17+14</f>
        <v>31</v>
      </c>
      <c r="I5" s="134"/>
      <c r="J5" s="127">
        <v>44137</v>
      </c>
      <c r="K5" s="82">
        <v>23</v>
      </c>
      <c r="L5" s="127">
        <v>44137</v>
      </c>
      <c r="M5" s="137">
        <v>44137</v>
      </c>
      <c r="N5" s="82">
        <v>109</v>
      </c>
      <c r="O5" s="143"/>
      <c r="P5" s="87"/>
      <c r="Q5" s="143"/>
      <c r="R5" s="87"/>
      <c r="S5" s="143"/>
      <c r="T5" s="130">
        <v>44215</v>
      </c>
    </row>
    <row r="6" spans="1:20" x14ac:dyDescent="0.35">
      <c r="A6" s="187" t="s">
        <v>87</v>
      </c>
      <c r="B6" s="189" t="s">
        <v>2</v>
      </c>
      <c r="C6" s="181" t="s">
        <v>90</v>
      </c>
      <c r="D6" s="128">
        <v>44117</v>
      </c>
      <c r="E6" s="83">
        <f>14+16</f>
        <v>30</v>
      </c>
      <c r="F6" s="135"/>
      <c r="G6" s="128">
        <v>44117</v>
      </c>
      <c r="H6" s="83">
        <f>22+18</f>
        <v>40</v>
      </c>
      <c r="I6" s="135"/>
      <c r="J6" s="128">
        <v>44137</v>
      </c>
      <c r="K6" s="83">
        <v>38</v>
      </c>
      <c r="L6" s="128">
        <v>44137</v>
      </c>
      <c r="M6" s="138">
        <v>44137</v>
      </c>
      <c r="N6" s="83">
        <v>80</v>
      </c>
      <c r="O6" s="144"/>
      <c r="P6" s="89"/>
      <c r="Q6" s="144"/>
      <c r="R6" s="89"/>
      <c r="S6" s="144"/>
      <c r="T6" s="131">
        <v>44215</v>
      </c>
    </row>
    <row r="7" spans="1:20" ht="29.5" thickBot="1" x14ac:dyDescent="0.4">
      <c r="A7" s="188" t="s">
        <v>88</v>
      </c>
      <c r="B7" s="190" t="s">
        <v>2</v>
      </c>
      <c r="C7" s="182" t="s">
        <v>100</v>
      </c>
      <c r="D7" s="129">
        <v>44117</v>
      </c>
      <c r="E7" s="93">
        <f>20+14</f>
        <v>34</v>
      </c>
      <c r="F7" s="136"/>
      <c r="G7" s="129">
        <v>44117</v>
      </c>
      <c r="H7" s="93">
        <f>15+18</f>
        <v>33</v>
      </c>
      <c r="I7" s="136"/>
      <c r="J7" s="129">
        <v>44137</v>
      </c>
      <c r="K7" s="93">
        <v>31</v>
      </c>
      <c r="L7" s="129">
        <v>44137</v>
      </c>
      <c r="M7" s="139">
        <v>44137</v>
      </c>
      <c r="N7" s="93">
        <v>65</v>
      </c>
      <c r="O7" s="145"/>
      <c r="P7" s="95"/>
      <c r="Q7" s="145"/>
      <c r="R7" s="95"/>
      <c r="S7" s="145"/>
      <c r="T7" s="132">
        <v>44215</v>
      </c>
    </row>
    <row r="8" spans="1:20" x14ac:dyDescent="0.35">
      <c r="A8" s="191" t="s">
        <v>86</v>
      </c>
      <c r="B8" s="186" t="s">
        <v>5</v>
      </c>
      <c r="C8" s="180" t="s">
        <v>101</v>
      </c>
      <c r="D8" s="127">
        <v>44124</v>
      </c>
      <c r="E8" s="82">
        <f>48-31</f>
        <v>17</v>
      </c>
      <c r="F8" s="134"/>
      <c r="G8" s="127">
        <v>44124</v>
      </c>
      <c r="H8" s="82">
        <f>17+14</f>
        <v>31</v>
      </c>
      <c r="I8" s="134"/>
      <c r="J8" s="127">
        <v>44151</v>
      </c>
      <c r="K8" s="82">
        <v>23</v>
      </c>
      <c r="L8" s="127">
        <v>44151</v>
      </c>
      <c r="M8" s="137">
        <v>44151</v>
      </c>
      <c r="N8" s="82">
        <v>109</v>
      </c>
      <c r="O8" s="146"/>
      <c r="P8" s="87"/>
      <c r="Q8" s="146"/>
      <c r="R8" s="67"/>
      <c r="S8" s="149"/>
      <c r="T8" s="127">
        <v>44144</v>
      </c>
    </row>
    <row r="9" spans="1:20" x14ac:dyDescent="0.35">
      <c r="A9" s="192" t="s">
        <v>87</v>
      </c>
      <c r="B9" s="189" t="s">
        <v>5</v>
      </c>
      <c r="C9" s="181" t="s">
        <v>102</v>
      </c>
      <c r="D9" s="128">
        <v>44124</v>
      </c>
      <c r="E9" s="83">
        <f>14+16</f>
        <v>30</v>
      </c>
      <c r="F9" s="135"/>
      <c r="G9" s="128">
        <v>44124</v>
      </c>
      <c r="H9" s="83">
        <f>22+18</f>
        <v>40</v>
      </c>
      <c r="I9" s="135"/>
      <c r="J9" s="128">
        <v>44151</v>
      </c>
      <c r="K9" s="83">
        <v>38</v>
      </c>
      <c r="L9" s="128">
        <v>44151</v>
      </c>
      <c r="M9" s="138">
        <v>44151</v>
      </c>
      <c r="N9" s="83">
        <v>80</v>
      </c>
      <c r="O9" s="147"/>
      <c r="P9" s="89"/>
      <c r="Q9" s="147"/>
      <c r="R9" s="68"/>
      <c r="S9" s="151"/>
      <c r="T9" s="128">
        <v>44144</v>
      </c>
    </row>
    <row r="10" spans="1:20" ht="15" thickBot="1" x14ac:dyDescent="0.4">
      <c r="A10" s="193" t="s">
        <v>88</v>
      </c>
      <c r="B10" s="190" t="s">
        <v>3</v>
      </c>
      <c r="C10" s="182" t="s">
        <v>91</v>
      </c>
      <c r="D10" s="129">
        <v>44124</v>
      </c>
      <c r="E10" s="93">
        <f>20+14</f>
        <v>34</v>
      </c>
      <c r="F10" s="136"/>
      <c r="G10" s="129">
        <v>44124</v>
      </c>
      <c r="H10" s="93">
        <f>15+18</f>
        <v>33</v>
      </c>
      <c r="I10" s="136"/>
      <c r="J10" s="129">
        <v>44151</v>
      </c>
      <c r="K10" s="93">
        <v>31</v>
      </c>
      <c r="L10" s="129">
        <v>44151</v>
      </c>
      <c r="M10" s="139">
        <v>44151</v>
      </c>
      <c r="N10" s="93">
        <v>65</v>
      </c>
      <c r="O10" s="148"/>
      <c r="P10" s="95"/>
      <c r="Q10" s="148"/>
      <c r="R10" s="69"/>
      <c r="S10" s="150"/>
      <c r="T10" s="129">
        <v>44144</v>
      </c>
    </row>
    <row r="11" spans="1:20" x14ac:dyDescent="0.35">
      <c r="A11" s="191" t="s">
        <v>86</v>
      </c>
      <c r="B11" s="186" t="s">
        <v>4</v>
      </c>
      <c r="C11" s="180" t="s">
        <v>105</v>
      </c>
      <c r="D11" s="127">
        <v>44131</v>
      </c>
      <c r="E11" s="82">
        <f>48-31</f>
        <v>17</v>
      </c>
      <c r="F11" s="134"/>
      <c r="G11" s="127">
        <v>44131</v>
      </c>
      <c r="H11" s="82">
        <f>17+14</f>
        <v>31</v>
      </c>
      <c r="I11" s="134"/>
      <c r="J11" s="134"/>
      <c r="K11" s="125"/>
      <c r="L11" s="134"/>
      <c r="M11" s="137">
        <v>44215</v>
      </c>
      <c r="N11" s="125"/>
      <c r="O11" s="127">
        <v>44131</v>
      </c>
      <c r="P11" s="88">
        <v>47</v>
      </c>
      <c r="Q11" s="127">
        <v>44131</v>
      </c>
      <c r="R11" s="88">
        <v>85</v>
      </c>
      <c r="S11" s="134"/>
      <c r="T11" s="127">
        <v>44137</v>
      </c>
    </row>
    <row r="12" spans="1:20" x14ac:dyDescent="0.35">
      <c r="A12" s="192" t="s">
        <v>87</v>
      </c>
      <c r="B12" s="189" t="s">
        <v>4</v>
      </c>
      <c r="C12" s="181" t="s">
        <v>106</v>
      </c>
      <c r="D12" s="128">
        <v>44131</v>
      </c>
      <c r="E12" s="83">
        <f>14+16</f>
        <v>30</v>
      </c>
      <c r="F12" s="135"/>
      <c r="G12" s="128">
        <v>44131</v>
      </c>
      <c r="H12" s="83">
        <f>22+18</f>
        <v>40</v>
      </c>
      <c r="I12" s="135"/>
      <c r="J12" s="135"/>
      <c r="K12" s="79"/>
      <c r="L12" s="135"/>
      <c r="M12" s="138">
        <v>44215</v>
      </c>
      <c r="N12" s="79"/>
      <c r="O12" s="128">
        <v>44131</v>
      </c>
      <c r="P12" s="90">
        <v>55</v>
      </c>
      <c r="Q12" s="128">
        <v>44131</v>
      </c>
      <c r="R12" s="90">
        <v>59</v>
      </c>
      <c r="S12" s="135"/>
      <c r="T12" s="128">
        <v>44137</v>
      </c>
    </row>
    <row r="13" spans="1:20" ht="15" thickBot="1" x14ac:dyDescent="0.4">
      <c r="A13" s="193" t="s">
        <v>88</v>
      </c>
      <c r="B13" s="190" t="s">
        <v>4</v>
      </c>
      <c r="C13" s="182" t="s">
        <v>92</v>
      </c>
      <c r="D13" s="129">
        <v>44131</v>
      </c>
      <c r="E13" s="93">
        <f>20+14</f>
        <v>34</v>
      </c>
      <c r="F13" s="136"/>
      <c r="G13" s="129">
        <v>44131</v>
      </c>
      <c r="H13" s="93">
        <f>15+18</f>
        <v>33</v>
      </c>
      <c r="I13" s="136"/>
      <c r="J13" s="136"/>
      <c r="K13" s="80"/>
      <c r="L13" s="136"/>
      <c r="M13" s="139">
        <v>44215</v>
      </c>
      <c r="N13" s="80"/>
      <c r="O13" s="129">
        <v>44131</v>
      </c>
      <c r="P13" s="94">
        <v>47</v>
      </c>
      <c r="Q13" s="129">
        <v>44131</v>
      </c>
      <c r="R13" s="94">
        <v>69</v>
      </c>
      <c r="S13" s="136"/>
      <c r="T13" s="129">
        <v>44137</v>
      </c>
    </row>
    <row r="14" spans="1:20" x14ac:dyDescent="0.35">
      <c r="A14" s="186" t="s">
        <v>86</v>
      </c>
      <c r="B14" s="186" t="s">
        <v>3</v>
      </c>
      <c r="C14" s="180" t="s">
        <v>93</v>
      </c>
      <c r="D14" s="127">
        <v>44137</v>
      </c>
      <c r="E14" s="82">
        <f>48-31</f>
        <v>17</v>
      </c>
      <c r="F14" s="134"/>
      <c r="G14" s="127">
        <v>44137</v>
      </c>
      <c r="H14" s="82">
        <f>17+14</f>
        <v>31</v>
      </c>
      <c r="I14" s="134"/>
      <c r="J14" s="127">
        <v>44144</v>
      </c>
      <c r="K14" s="82">
        <v>23</v>
      </c>
      <c r="L14" s="127">
        <v>44144</v>
      </c>
      <c r="M14" s="137">
        <v>44144</v>
      </c>
      <c r="N14" s="82">
        <v>109</v>
      </c>
      <c r="O14" s="127">
        <v>44137</v>
      </c>
      <c r="P14" s="88">
        <v>47</v>
      </c>
      <c r="Q14" s="127">
        <v>44137</v>
      </c>
      <c r="R14" s="88">
        <v>85</v>
      </c>
      <c r="S14" s="146"/>
      <c r="T14" s="127">
        <v>44151</v>
      </c>
    </row>
    <row r="15" spans="1:20" x14ac:dyDescent="0.35">
      <c r="A15" s="192" t="s">
        <v>87</v>
      </c>
      <c r="B15" s="189" t="s">
        <v>3</v>
      </c>
      <c r="C15" s="181" t="s">
        <v>109</v>
      </c>
      <c r="D15" s="128">
        <v>44137</v>
      </c>
      <c r="E15" s="83">
        <f>14+16</f>
        <v>30</v>
      </c>
      <c r="F15" s="135"/>
      <c r="G15" s="128">
        <v>44137</v>
      </c>
      <c r="H15" s="83">
        <f>22+18</f>
        <v>40</v>
      </c>
      <c r="I15" s="135"/>
      <c r="J15" s="128">
        <v>44144</v>
      </c>
      <c r="K15" s="83">
        <v>38</v>
      </c>
      <c r="L15" s="128">
        <v>44144</v>
      </c>
      <c r="M15" s="138">
        <v>44144</v>
      </c>
      <c r="N15" s="83">
        <v>80</v>
      </c>
      <c r="O15" s="128">
        <v>44137</v>
      </c>
      <c r="P15" s="90">
        <v>55</v>
      </c>
      <c r="Q15" s="128">
        <v>44137</v>
      </c>
      <c r="R15" s="90">
        <v>59</v>
      </c>
      <c r="S15" s="147"/>
      <c r="T15" s="128">
        <v>44151</v>
      </c>
    </row>
    <row r="16" spans="1:20" ht="15" thickBot="1" x14ac:dyDescent="0.4">
      <c r="A16" s="193" t="s">
        <v>88</v>
      </c>
      <c r="B16" s="190" t="s">
        <v>3</v>
      </c>
      <c r="C16" s="182" t="s">
        <v>112</v>
      </c>
      <c r="D16" s="129">
        <v>44137</v>
      </c>
      <c r="E16" s="93">
        <f>20+14</f>
        <v>34</v>
      </c>
      <c r="F16" s="136"/>
      <c r="G16" s="129">
        <v>44137</v>
      </c>
      <c r="H16" s="93">
        <f>15+18</f>
        <v>33</v>
      </c>
      <c r="I16" s="136"/>
      <c r="J16" s="129">
        <v>44144</v>
      </c>
      <c r="K16" s="93">
        <v>31</v>
      </c>
      <c r="L16" s="129">
        <v>44144</v>
      </c>
      <c r="M16" s="139">
        <v>44144</v>
      </c>
      <c r="N16" s="93">
        <v>65</v>
      </c>
      <c r="O16" s="129">
        <v>44137</v>
      </c>
      <c r="P16" s="94">
        <v>47</v>
      </c>
      <c r="Q16" s="129">
        <v>44137</v>
      </c>
      <c r="R16" s="94">
        <v>69</v>
      </c>
      <c r="S16" s="148"/>
      <c r="T16" s="129">
        <v>44151</v>
      </c>
    </row>
    <row r="17" spans="1:20" x14ac:dyDescent="0.35">
      <c r="A17" s="191" t="s">
        <v>86</v>
      </c>
      <c r="B17" s="186" t="s">
        <v>2</v>
      </c>
      <c r="C17" s="180" t="s">
        <v>94</v>
      </c>
      <c r="D17" s="127">
        <v>44144</v>
      </c>
      <c r="E17" s="82">
        <f>48-31</f>
        <v>17</v>
      </c>
      <c r="F17" s="134"/>
      <c r="G17" s="127">
        <v>44144</v>
      </c>
      <c r="H17" s="82">
        <f>17+14</f>
        <v>31</v>
      </c>
      <c r="I17" s="134"/>
      <c r="J17" s="134"/>
      <c r="K17" s="43"/>
      <c r="L17" s="134"/>
      <c r="M17" s="140">
        <v>44200</v>
      </c>
      <c r="N17" s="84"/>
      <c r="O17" s="127">
        <v>44144</v>
      </c>
      <c r="P17" s="88">
        <v>47</v>
      </c>
      <c r="Q17" s="127">
        <v>44144</v>
      </c>
      <c r="R17" s="88">
        <v>85</v>
      </c>
      <c r="S17" s="146"/>
      <c r="T17" s="130">
        <v>44200</v>
      </c>
    </row>
    <row r="18" spans="1:20" x14ac:dyDescent="0.35">
      <c r="A18" s="192" t="s">
        <v>87</v>
      </c>
      <c r="B18" s="189" t="s">
        <v>2</v>
      </c>
      <c r="C18" s="181" t="s">
        <v>116</v>
      </c>
      <c r="D18" s="128">
        <v>44144</v>
      </c>
      <c r="E18" s="83">
        <f>14+16</f>
        <v>30</v>
      </c>
      <c r="F18" s="135"/>
      <c r="G18" s="128">
        <v>44144</v>
      </c>
      <c r="H18" s="83">
        <f>22+18</f>
        <v>40</v>
      </c>
      <c r="I18" s="135"/>
      <c r="J18" s="135"/>
      <c r="K18" s="44"/>
      <c r="L18" s="135"/>
      <c r="M18" s="141">
        <v>44200</v>
      </c>
      <c r="N18" s="85"/>
      <c r="O18" s="128">
        <v>44144</v>
      </c>
      <c r="P18" s="90">
        <v>55</v>
      </c>
      <c r="Q18" s="128">
        <v>44144</v>
      </c>
      <c r="R18" s="90">
        <v>59</v>
      </c>
      <c r="S18" s="147"/>
      <c r="T18" s="131">
        <v>44200</v>
      </c>
    </row>
    <row r="19" spans="1:20" ht="15" thickBot="1" x14ac:dyDescent="0.4">
      <c r="A19" s="193" t="s">
        <v>88</v>
      </c>
      <c r="B19" s="190" t="s">
        <v>2</v>
      </c>
      <c r="C19" s="182" t="s">
        <v>119</v>
      </c>
      <c r="D19" s="129">
        <v>44144</v>
      </c>
      <c r="E19" s="93">
        <f>20+14</f>
        <v>34</v>
      </c>
      <c r="F19" s="136"/>
      <c r="G19" s="129">
        <v>44144</v>
      </c>
      <c r="H19" s="93">
        <f>15+18</f>
        <v>33</v>
      </c>
      <c r="I19" s="136"/>
      <c r="J19" s="136"/>
      <c r="K19" s="45"/>
      <c r="L19" s="136"/>
      <c r="M19" s="142">
        <v>44200</v>
      </c>
      <c r="N19" s="86"/>
      <c r="O19" s="129">
        <v>44144</v>
      </c>
      <c r="P19" s="94">
        <v>47</v>
      </c>
      <c r="Q19" s="129">
        <v>44144</v>
      </c>
      <c r="R19" s="94">
        <v>69</v>
      </c>
      <c r="S19" s="148"/>
      <c r="T19" s="132">
        <v>44200</v>
      </c>
    </row>
    <row r="20" spans="1:20" x14ac:dyDescent="0.35">
      <c r="A20" s="186" t="s">
        <v>86</v>
      </c>
      <c r="B20" s="186" t="s">
        <v>4</v>
      </c>
      <c r="C20" s="180" t="s">
        <v>141</v>
      </c>
      <c r="D20" s="127">
        <v>44151</v>
      </c>
      <c r="E20" s="82">
        <f>48-31</f>
        <v>17</v>
      </c>
      <c r="F20" s="134"/>
      <c r="G20" s="127">
        <v>44151</v>
      </c>
      <c r="H20" s="82">
        <f>17+14</f>
        <v>31</v>
      </c>
      <c r="I20" s="134"/>
      <c r="J20" s="134"/>
      <c r="K20" s="43"/>
      <c r="L20" s="134"/>
      <c r="M20" s="137">
        <v>44179</v>
      </c>
      <c r="N20" s="84"/>
      <c r="O20" s="127">
        <v>44151</v>
      </c>
      <c r="P20" s="88">
        <v>47</v>
      </c>
      <c r="Q20" s="127">
        <v>44151</v>
      </c>
      <c r="R20" s="88">
        <v>85</v>
      </c>
      <c r="S20" s="134"/>
      <c r="T20" s="127">
        <v>44179</v>
      </c>
    </row>
    <row r="21" spans="1:20" x14ac:dyDescent="0.35">
      <c r="A21" s="192" t="s">
        <v>87</v>
      </c>
      <c r="B21" s="189" t="s">
        <v>3</v>
      </c>
      <c r="C21" s="181" t="s">
        <v>120</v>
      </c>
      <c r="D21" s="128">
        <v>44151</v>
      </c>
      <c r="E21" s="83">
        <f>14+16</f>
        <v>30</v>
      </c>
      <c r="F21" s="135"/>
      <c r="G21" s="128">
        <v>44151</v>
      </c>
      <c r="H21" s="83">
        <f>22+18</f>
        <v>40</v>
      </c>
      <c r="I21" s="135"/>
      <c r="J21" s="135"/>
      <c r="K21" s="44"/>
      <c r="L21" s="135"/>
      <c r="M21" s="138">
        <v>44179</v>
      </c>
      <c r="N21" s="85"/>
      <c r="O21" s="128">
        <v>44151</v>
      </c>
      <c r="P21" s="90">
        <v>55</v>
      </c>
      <c r="Q21" s="128">
        <v>44151</v>
      </c>
      <c r="R21" s="90">
        <v>59</v>
      </c>
      <c r="S21" s="135"/>
      <c r="T21" s="128">
        <v>44179</v>
      </c>
    </row>
    <row r="22" spans="1:20" ht="15" thickBot="1" x14ac:dyDescent="0.4">
      <c r="A22" s="193" t="s">
        <v>88</v>
      </c>
      <c r="B22" s="190" t="s">
        <v>5</v>
      </c>
      <c r="C22" s="182" t="s">
        <v>122</v>
      </c>
      <c r="D22" s="129">
        <v>44151</v>
      </c>
      <c r="E22" s="93">
        <f>20+14</f>
        <v>34</v>
      </c>
      <c r="F22" s="136"/>
      <c r="G22" s="129">
        <v>44151</v>
      </c>
      <c r="H22" s="93">
        <f>15+18</f>
        <v>33</v>
      </c>
      <c r="I22" s="136"/>
      <c r="J22" s="136"/>
      <c r="K22" s="45"/>
      <c r="L22" s="136"/>
      <c r="M22" s="139">
        <v>44179</v>
      </c>
      <c r="N22" s="86"/>
      <c r="O22" s="129">
        <v>44151</v>
      </c>
      <c r="P22" s="94">
        <v>47</v>
      </c>
      <c r="Q22" s="129">
        <v>44151</v>
      </c>
      <c r="R22" s="94">
        <v>69</v>
      </c>
      <c r="S22" s="136"/>
      <c r="T22" s="129">
        <v>44179</v>
      </c>
    </row>
    <row r="23" spans="1:20" x14ac:dyDescent="0.35">
      <c r="A23" s="191" t="s">
        <v>86</v>
      </c>
      <c r="B23" s="186" t="s">
        <v>5</v>
      </c>
      <c r="C23" s="180" t="s">
        <v>123</v>
      </c>
      <c r="D23" s="127">
        <v>44158</v>
      </c>
      <c r="E23" s="82">
        <f>48-31</f>
        <v>17</v>
      </c>
      <c r="F23" s="134"/>
      <c r="G23" s="127">
        <v>44158</v>
      </c>
      <c r="H23" s="82">
        <f>17+14</f>
        <v>31</v>
      </c>
      <c r="I23" s="134"/>
      <c r="J23" s="127">
        <v>44158</v>
      </c>
      <c r="K23" s="82">
        <v>23</v>
      </c>
      <c r="L23" s="127">
        <v>44158</v>
      </c>
      <c r="M23" s="137">
        <v>44158</v>
      </c>
      <c r="N23" s="82">
        <v>109</v>
      </c>
      <c r="O23" s="127">
        <v>44158</v>
      </c>
      <c r="P23" s="88">
        <v>47</v>
      </c>
      <c r="Q23" s="127">
        <v>44158</v>
      </c>
      <c r="R23" s="88">
        <v>85</v>
      </c>
      <c r="S23" s="146"/>
      <c r="T23" s="127">
        <v>44158</v>
      </c>
    </row>
    <row r="24" spans="1:20" x14ac:dyDescent="0.35">
      <c r="A24" s="192" t="s">
        <v>87</v>
      </c>
      <c r="B24" s="189" t="s">
        <v>3</v>
      </c>
      <c r="C24" s="181" t="s">
        <v>124</v>
      </c>
      <c r="D24" s="128">
        <v>44158</v>
      </c>
      <c r="E24" s="83">
        <f>14+16</f>
        <v>30</v>
      </c>
      <c r="F24" s="135"/>
      <c r="G24" s="128">
        <v>44158</v>
      </c>
      <c r="H24" s="83">
        <f>22+18</f>
        <v>40</v>
      </c>
      <c r="I24" s="135"/>
      <c r="J24" s="128">
        <v>44158</v>
      </c>
      <c r="K24" s="83">
        <v>38</v>
      </c>
      <c r="L24" s="128">
        <v>44158</v>
      </c>
      <c r="M24" s="138">
        <v>44158</v>
      </c>
      <c r="N24" s="83">
        <v>80</v>
      </c>
      <c r="O24" s="128">
        <v>44158</v>
      </c>
      <c r="P24" s="90">
        <v>55</v>
      </c>
      <c r="Q24" s="128">
        <v>44158</v>
      </c>
      <c r="R24" s="90">
        <v>59</v>
      </c>
      <c r="S24" s="147"/>
      <c r="T24" s="128">
        <v>44158</v>
      </c>
    </row>
    <row r="25" spans="1:20" ht="15" thickBot="1" x14ac:dyDescent="0.4">
      <c r="A25" s="193" t="s">
        <v>88</v>
      </c>
      <c r="B25" s="190" t="s">
        <v>3</v>
      </c>
      <c r="C25" s="182" t="s">
        <v>126</v>
      </c>
      <c r="D25" s="129">
        <v>44158</v>
      </c>
      <c r="E25" s="93">
        <f>20+14</f>
        <v>34</v>
      </c>
      <c r="F25" s="136"/>
      <c r="G25" s="129">
        <v>44158</v>
      </c>
      <c r="H25" s="93">
        <f>15+18</f>
        <v>33</v>
      </c>
      <c r="I25" s="136"/>
      <c r="J25" s="129">
        <v>44158</v>
      </c>
      <c r="K25" s="93">
        <v>31</v>
      </c>
      <c r="L25" s="129">
        <v>44158</v>
      </c>
      <c r="M25" s="139">
        <v>44158</v>
      </c>
      <c r="N25" s="93">
        <v>65</v>
      </c>
      <c r="O25" s="129">
        <v>44158</v>
      </c>
      <c r="P25" s="94">
        <v>47</v>
      </c>
      <c r="Q25" s="129">
        <v>44158</v>
      </c>
      <c r="R25" s="94">
        <v>69</v>
      </c>
      <c r="S25" s="148"/>
      <c r="T25" s="129">
        <v>44158</v>
      </c>
    </row>
    <row r="26" spans="1:20" x14ac:dyDescent="0.35">
      <c r="A26" s="186" t="s">
        <v>86</v>
      </c>
      <c r="B26" s="186" t="s">
        <v>4</v>
      </c>
      <c r="C26" s="180" t="s">
        <v>142</v>
      </c>
      <c r="D26" s="127">
        <v>44165</v>
      </c>
      <c r="E26" s="82">
        <f>48-31</f>
        <v>17</v>
      </c>
      <c r="F26" s="134"/>
      <c r="G26" s="127">
        <v>44165</v>
      </c>
      <c r="H26" s="82">
        <f>17+14</f>
        <v>31</v>
      </c>
      <c r="I26" s="134"/>
      <c r="J26" s="127">
        <v>44165</v>
      </c>
      <c r="K26" s="82">
        <v>23</v>
      </c>
      <c r="L26" s="127">
        <v>44165</v>
      </c>
      <c r="M26" s="137">
        <v>44165</v>
      </c>
      <c r="N26" s="82">
        <v>109</v>
      </c>
      <c r="O26" s="127">
        <v>44165</v>
      </c>
      <c r="P26" s="88">
        <v>47</v>
      </c>
      <c r="Q26" s="127">
        <v>44165</v>
      </c>
      <c r="R26" s="88">
        <v>85</v>
      </c>
      <c r="S26" s="146"/>
      <c r="T26" s="127">
        <v>44165</v>
      </c>
    </row>
    <row r="27" spans="1:20" x14ac:dyDescent="0.35">
      <c r="A27" s="192" t="s">
        <v>87</v>
      </c>
      <c r="B27" s="189" t="s">
        <v>6</v>
      </c>
      <c r="C27" s="181" t="s">
        <v>127</v>
      </c>
      <c r="D27" s="128">
        <v>44165</v>
      </c>
      <c r="E27" s="83">
        <f>14+16</f>
        <v>30</v>
      </c>
      <c r="F27" s="135"/>
      <c r="G27" s="128">
        <v>44165</v>
      </c>
      <c r="H27" s="83">
        <f>22+18</f>
        <v>40</v>
      </c>
      <c r="I27" s="135"/>
      <c r="J27" s="128">
        <v>44165</v>
      </c>
      <c r="K27" s="83">
        <v>38</v>
      </c>
      <c r="L27" s="128">
        <v>44165</v>
      </c>
      <c r="M27" s="138">
        <v>44165</v>
      </c>
      <c r="N27" s="83">
        <v>80</v>
      </c>
      <c r="O27" s="128">
        <v>44165</v>
      </c>
      <c r="P27" s="90">
        <v>55</v>
      </c>
      <c r="Q27" s="128">
        <v>44165</v>
      </c>
      <c r="R27" s="90">
        <v>59</v>
      </c>
      <c r="S27" s="147"/>
      <c r="T27" s="128">
        <v>44165</v>
      </c>
    </row>
    <row r="28" spans="1:20" ht="15" thickBot="1" x14ac:dyDescent="0.4">
      <c r="A28" s="193" t="s">
        <v>88</v>
      </c>
      <c r="B28" s="190" t="s">
        <v>5</v>
      </c>
      <c r="C28" s="182" t="s">
        <v>95</v>
      </c>
      <c r="D28" s="129">
        <v>44165</v>
      </c>
      <c r="E28" s="93">
        <f>20+14</f>
        <v>34</v>
      </c>
      <c r="F28" s="136"/>
      <c r="G28" s="129">
        <v>44165</v>
      </c>
      <c r="H28" s="93">
        <f>15+18</f>
        <v>33</v>
      </c>
      <c r="I28" s="136"/>
      <c r="J28" s="129">
        <v>44165</v>
      </c>
      <c r="K28" s="93">
        <v>31</v>
      </c>
      <c r="L28" s="129">
        <v>44165</v>
      </c>
      <c r="M28" s="139">
        <v>44165</v>
      </c>
      <c r="N28" s="93">
        <v>65</v>
      </c>
      <c r="O28" s="129">
        <v>44165</v>
      </c>
      <c r="P28" s="94">
        <v>47</v>
      </c>
      <c r="Q28" s="129">
        <v>44165</v>
      </c>
      <c r="R28" s="94">
        <v>69</v>
      </c>
      <c r="S28" s="148"/>
      <c r="T28" s="129">
        <v>44165</v>
      </c>
    </row>
    <row r="29" spans="1:20" x14ac:dyDescent="0.35">
      <c r="A29" s="186" t="s">
        <v>86</v>
      </c>
      <c r="B29" s="186" t="s">
        <v>2</v>
      </c>
      <c r="C29" s="180" t="s">
        <v>147</v>
      </c>
      <c r="D29" s="127">
        <v>44172</v>
      </c>
      <c r="E29" s="82">
        <f>48-31</f>
        <v>17</v>
      </c>
      <c r="F29" s="134"/>
      <c r="G29" s="127">
        <v>44172</v>
      </c>
      <c r="H29" s="82">
        <f>17+14</f>
        <v>31</v>
      </c>
      <c r="I29" s="146"/>
      <c r="J29" s="127">
        <v>44172</v>
      </c>
      <c r="K29" s="82">
        <v>23</v>
      </c>
      <c r="L29" s="127">
        <v>44172</v>
      </c>
      <c r="M29" s="137">
        <v>44172</v>
      </c>
      <c r="N29" s="82">
        <v>109</v>
      </c>
      <c r="O29" s="127">
        <v>44172</v>
      </c>
      <c r="P29" s="88">
        <v>47</v>
      </c>
      <c r="Q29" s="127">
        <v>44172</v>
      </c>
      <c r="R29" s="88">
        <v>85</v>
      </c>
      <c r="S29" s="146"/>
      <c r="T29" s="127">
        <v>44172</v>
      </c>
    </row>
    <row r="30" spans="1:20" x14ac:dyDescent="0.35">
      <c r="A30" s="192" t="s">
        <v>87</v>
      </c>
      <c r="B30" s="189" t="s">
        <v>2</v>
      </c>
      <c r="C30" s="181" t="s">
        <v>148</v>
      </c>
      <c r="D30" s="128">
        <v>44172</v>
      </c>
      <c r="E30" s="83">
        <f>14+16</f>
        <v>30</v>
      </c>
      <c r="F30" s="135"/>
      <c r="G30" s="128">
        <v>44172</v>
      </c>
      <c r="H30" s="83">
        <f>22+18</f>
        <v>40</v>
      </c>
      <c r="I30" s="147"/>
      <c r="J30" s="128">
        <v>44172</v>
      </c>
      <c r="K30" s="83">
        <v>38</v>
      </c>
      <c r="L30" s="128">
        <v>44172</v>
      </c>
      <c r="M30" s="138">
        <v>44172</v>
      </c>
      <c r="N30" s="83">
        <v>80</v>
      </c>
      <c r="O30" s="128">
        <v>44172</v>
      </c>
      <c r="P30" s="90">
        <v>55</v>
      </c>
      <c r="Q30" s="128">
        <v>44172</v>
      </c>
      <c r="R30" s="90">
        <v>59</v>
      </c>
      <c r="S30" s="147"/>
      <c r="T30" s="128">
        <v>44172</v>
      </c>
    </row>
    <row r="31" spans="1:20" ht="15" thickBot="1" x14ac:dyDescent="0.4">
      <c r="A31" s="193" t="s">
        <v>88</v>
      </c>
      <c r="B31" s="190" t="s">
        <v>2</v>
      </c>
      <c r="C31" s="182" t="s">
        <v>149</v>
      </c>
      <c r="D31" s="129">
        <v>44172</v>
      </c>
      <c r="E31" s="93">
        <f>20+14</f>
        <v>34</v>
      </c>
      <c r="F31" s="136"/>
      <c r="G31" s="129">
        <v>44172</v>
      </c>
      <c r="H31" s="93">
        <f>15+18</f>
        <v>33</v>
      </c>
      <c r="I31" s="148"/>
      <c r="J31" s="129">
        <v>44172</v>
      </c>
      <c r="K31" s="93">
        <v>31</v>
      </c>
      <c r="L31" s="129">
        <v>44172</v>
      </c>
      <c r="M31" s="139">
        <v>44172</v>
      </c>
      <c r="N31" s="93">
        <v>65</v>
      </c>
      <c r="O31" s="129">
        <v>44172</v>
      </c>
      <c r="P31" s="94">
        <v>47</v>
      </c>
      <c r="Q31" s="129">
        <v>44172</v>
      </c>
      <c r="R31" s="94">
        <v>69</v>
      </c>
      <c r="S31" s="148"/>
      <c r="T31" s="129">
        <v>44172</v>
      </c>
    </row>
    <row r="32" spans="1:20" x14ac:dyDescent="0.35">
      <c r="A32" s="186" t="s">
        <v>86</v>
      </c>
      <c r="B32" s="186" t="s">
        <v>3</v>
      </c>
      <c r="C32" s="180" t="s">
        <v>174</v>
      </c>
      <c r="D32" s="127">
        <v>44179</v>
      </c>
      <c r="E32" s="82">
        <f>48-31</f>
        <v>17</v>
      </c>
      <c r="F32" s="134"/>
      <c r="G32" s="127">
        <v>44179</v>
      </c>
      <c r="H32" s="82">
        <f>17+14</f>
        <v>31</v>
      </c>
      <c r="I32" s="146"/>
      <c r="J32" s="127">
        <v>44179</v>
      </c>
      <c r="K32" s="82">
        <v>23</v>
      </c>
      <c r="L32" s="127">
        <v>44179</v>
      </c>
      <c r="M32" s="134"/>
      <c r="N32" s="82">
        <v>109</v>
      </c>
      <c r="O32" s="127">
        <v>44179</v>
      </c>
      <c r="P32" s="88">
        <v>47</v>
      </c>
      <c r="Q32" s="127">
        <v>44179</v>
      </c>
      <c r="R32" s="88">
        <v>85</v>
      </c>
      <c r="S32" s="146"/>
      <c r="T32" s="127">
        <v>44179</v>
      </c>
    </row>
    <row r="33" spans="1:20" x14ac:dyDescent="0.35">
      <c r="A33" s="192" t="s">
        <v>87</v>
      </c>
      <c r="B33" s="189" t="s">
        <v>3</v>
      </c>
      <c r="C33" s="181" t="s">
        <v>175</v>
      </c>
      <c r="D33" s="128">
        <v>44179</v>
      </c>
      <c r="E33" s="83">
        <f>14+16</f>
        <v>30</v>
      </c>
      <c r="F33" s="135"/>
      <c r="G33" s="128">
        <v>44179</v>
      </c>
      <c r="H33" s="83">
        <f>22+18</f>
        <v>40</v>
      </c>
      <c r="I33" s="147"/>
      <c r="J33" s="128">
        <v>44179</v>
      </c>
      <c r="K33" s="83">
        <v>38</v>
      </c>
      <c r="L33" s="128">
        <v>44179</v>
      </c>
      <c r="M33" s="135"/>
      <c r="N33" s="83">
        <v>80</v>
      </c>
      <c r="O33" s="128">
        <v>44179</v>
      </c>
      <c r="P33" s="90">
        <v>55</v>
      </c>
      <c r="Q33" s="128">
        <v>44179</v>
      </c>
      <c r="R33" s="90">
        <v>59</v>
      </c>
      <c r="S33" s="147"/>
      <c r="T33" s="128">
        <v>44179</v>
      </c>
    </row>
    <row r="34" spans="1:20" ht="15" thickBot="1" x14ac:dyDescent="0.4">
      <c r="A34" s="193" t="s">
        <v>88</v>
      </c>
      <c r="B34" s="190" t="s">
        <v>3</v>
      </c>
      <c r="C34" s="182" t="s">
        <v>176</v>
      </c>
      <c r="D34" s="129">
        <v>44179</v>
      </c>
      <c r="E34" s="93">
        <f>20+14</f>
        <v>34</v>
      </c>
      <c r="F34" s="136"/>
      <c r="G34" s="129">
        <v>44179</v>
      </c>
      <c r="H34" s="93">
        <f>15+18</f>
        <v>33</v>
      </c>
      <c r="I34" s="148"/>
      <c r="J34" s="129">
        <v>44179</v>
      </c>
      <c r="K34" s="93">
        <v>31</v>
      </c>
      <c r="L34" s="129">
        <v>44179</v>
      </c>
      <c r="M34" s="136"/>
      <c r="N34" s="93">
        <v>65</v>
      </c>
      <c r="O34" s="129">
        <v>44179</v>
      </c>
      <c r="P34" s="94">
        <v>47</v>
      </c>
      <c r="Q34" s="129">
        <v>44179</v>
      </c>
      <c r="R34" s="94">
        <v>69</v>
      </c>
      <c r="S34" s="148"/>
      <c r="T34" s="129">
        <v>44179</v>
      </c>
    </row>
    <row r="35" spans="1:20" x14ac:dyDescent="0.35">
      <c r="A35" s="186" t="s">
        <v>86</v>
      </c>
      <c r="B35" s="186" t="s">
        <v>3</v>
      </c>
      <c r="C35" s="180" t="s">
        <v>145</v>
      </c>
      <c r="D35" s="130">
        <v>44200</v>
      </c>
      <c r="E35" s="82">
        <f>48-31</f>
        <v>17</v>
      </c>
      <c r="F35" s="146"/>
      <c r="G35" s="130">
        <v>44200</v>
      </c>
      <c r="H35" s="82">
        <f>17+14</f>
        <v>31</v>
      </c>
      <c r="I35" s="146"/>
      <c r="J35" s="130">
        <v>44200</v>
      </c>
      <c r="K35" s="82">
        <v>23</v>
      </c>
      <c r="L35" s="130">
        <v>44200</v>
      </c>
      <c r="M35" s="149"/>
      <c r="N35" s="82">
        <v>109</v>
      </c>
      <c r="O35" s="130">
        <v>44200</v>
      </c>
      <c r="P35" s="88">
        <v>47</v>
      </c>
      <c r="Q35" s="130">
        <v>44200</v>
      </c>
      <c r="R35" s="88">
        <v>85</v>
      </c>
      <c r="S35" s="146"/>
      <c r="T35" s="149"/>
    </row>
    <row r="36" spans="1:20" x14ac:dyDescent="0.35">
      <c r="A36" s="192" t="s">
        <v>87</v>
      </c>
      <c r="B36" s="189" t="s">
        <v>2</v>
      </c>
      <c r="C36" s="181" t="s">
        <v>183</v>
      </c>
      <c r="D36" s="131">
        <v>44200</v>
      </c>
      <c r="E36" s="83">
        <f>14+16</f>
        <v>30</v>
      </c>
      <c r="F36" s="147"/>
      <c r="G36" s="131">
        <v>44200</v>
      </c>
      <c r="H36" s="83">
        <f>22+18</f>
        <v>40</v>
      </c>
      <c r="I36" s="147"/>
      <c r="J36" s="131">
        <v>44200</v>
      </c>
      <c r="K36" s="83">
        <v>38</v>
      </c>
      <c r="L36" s="131">
        <v>44200</v>
      </c>
      <c r="M36" s="141">
        <v>44207</v>
      </c>
      <c r="N36" s="83">
        <v>80</v>
      </c>
      <c r="O36" s="131">
        <v>44200</v>
      </c>
      <c r="P36" s="90">
        <v>55</v>
      </c>
      <c r="Q36" s="131">
        <v>44200</v>
      </c>
      <c r="R36" s="90">
        <v>59</v>
      </c>
      <c r="S36" s="147"/>
      <c r="T36" s="131">
        <v>44207</v>
      </c>
    </row>
    <row r="37" spans="1:20" ht="15" thickBot="1" x14ac:dyDescent="0.4">
      <c r="A37" s="193" t="s">
        <v>88</v>
      </c>
      <c r="B37" s="190" t="s">
        <v>5</v>
      </c>
      <c r="C37" s="182" t="s">
        <v>144</v>
      </c>
      <c r="D37" s="132">
        <v>44200</v>
      </c>
      <c r="E37" s="93">
        <f>20+14</f>
        <v>34</v>
      </c>
      <c r="F37" s="148"/>
      <c r="G37" s="132">
        <v>44200</v>
      </c>
      <c r="H37" s="93">
        <f>15+18</f>
        <v>33</v>
      </c>
      <c r="I37" s="148"/>
      <c r="J37" s="132">
        <v>44200</v>
      </c>
      <c r="K37" s="93">
        <v>31</v>
      </c>
      <c r="L37" s="132">
        <v>44200</v>
      </c>
      <c r="M37" s="150"/>
      <c r="N37" s="93">
        <v>65</v>
      </c>
      <c r="O37" s="132">
        <v>44200</v>
      </c>
      <c r="P37" s="94">
        <v>47</v>
      </c>
      <c r="Q37" s="132">
        <v>44200</v>
      </c>
      <c r="R37" s="94">
        <v>69</v>
      </c>
      <c r="S37" s="148"/>
      <c r="T37" s="150"/>
    </row>
    <row r="38" spans="1:20" x14ac:dyDescent="0.35">
      <c r="A38" s="186" t="s">
        <v>86</v>
      </c>
      <c r="B38" s="186" t="s">
        <v>2</v>
      </c>
      <c r="C38" s="180" t="s">
        <v>177</v>
      </c>
      <c r="D38" s="130">
        <v>44207</v>
      </c>
      <c r="E38" s="82">
        <f>48-31</f>
        <v>17</v>
      </c>
      <c r="F38" s="146"/>
      <c r="G38" s="130">
        <v>44207</v>
      </c>
      <c r="H38" s="82">
        <f>17+14</f>
        <v>31</v>
      </c>
      <c r="I38" s="146"/>
      <c r="J38" s="130">
        <v>44207</v>
      </c>
      <c r="K38" s="82">
        <v>23</v>
      </c>
      <c r="L38" s="130">
        <v>44207</v>
      </c>
      <c r="M38" s="140">
        <v>44207</v>
      </c>
      <c r="N38" s="82">
        <v>109</v>
      </c>
      <c r="O38" s="130">
        <v>44207</v>
      </c>
      <c r="P38" s="88">
        <v>47</v>
      </c>
      <c r="Q38" s="130">
        <v>44207</v>
      </c>
      <c r="R38" s="88">
        <v>85</v>
      </c>
      <c r="S38" s="146"/>
      <c r="T38" s="130">
        <v>44207</v>
      </c>
    </row>
    <row r="39" spans="1:20" x14ac:dyDescent="0.35">
      <c r="A39" s="192" t="s">
        <v>87</v>
      </c>
      <c r="B39" s="189" t="s">
        <v>5</v>
      </c>
      <c r="C39" s="181" t="s">
        <v>211</v>
      </c>
      <c r="D39" s="131">
        <v>44207</v>
      </c>
      <c r="E39" s="83">
        <f>14+16</f>
        <v>30</v>
      </c>
      <c r="F39" s="147"/>
      <c r="G39" s="131">
        <v>44207</v>
      </c>
      <c r="H39" s="83">
        <f>22+18</f>
        <v>40</v>
      </c>
      <c r="I39" s="147"/>
      <c r="J39" s="131">
        <v>44207</v>
      </c>
      <c r="K39" s="83">
        <v>38</v>
      </c>
      <c r="L39" s="131">
        <v>44207</v>
      </c>
      <c r="M39" s="151"/>
      <c r="N39" s="83">
        <v>80</v>
      </c>
      <c r="O39" s="131">
        <v>44207</v>
      </c>
      <c r="P39" s="90">
        <v>55</v>
      </c>
      <c r="Q39" s="131">
        <v>44207</v>
      </c>
      <c r="R39" s="90">
        <v>59</v>
      </c>
      <c r="S39" s="147"/>
      <c r="T39" s="151"/>
    </row>
    <row r="40" spans="1:20" ht="15" thickBot="1" x14ac:dyDescent="0.4">
      <c r="A40" s="193" t="s">
        <v>88</v>
      </c>
      <c r="B40" s="190" t="s">
        <v>2</v>
      </c>
      <c r="C40" s="182" t="s">
        <v>178</v>
      </c>
      <c r="D40" s="132">
        <v>44207</v>
      </c>
      <c r="E40" s="93">
        <f>20+14</f>
        <v>34</v>
      </c>
      <c r="F40" s="148"/>
      <c r="G40" s="132">
        <v>44207</v>
      </c>
      <c r="H40" s="93">
        <f>15+18</f>
        <v>33</v>
      </c>
      <c r="I40" s="148"/>
      <c r="J40" s="132">
        <v>44207</v>
      </c>
      <c r="K40" s="93">
        <v>31</v>
      </c>
      <c r="L40" s="132">
        <v>44207</v>
      </c>
      <c r="M40" s="142">
        <v>44207</v>
      </c>
      <c r="N40" s="93">
        <v>65</v>
      </c>
      <c r="O40" s="132">
        <v>44207</v>
      </c>
      <c r="P40" s="94">
        <v>47</v>
      </c>
      <c r="Q40" s="132">
        <v>44207</v>
      </c>
      <c r="R40" s="94">
        <v>69</v>
      </c>
      <c r="S40" s="148"/>
      <c r="T40" s="132">
        <v>44207</v>
      </c>
    </row>
    <row r="41" spans="1:20" x14ac:dyDescent="0.35">
      <c r="A41" s="186" t="s">
        <v>86</v>
      </c>
      <c r="B41" s="186" t="s">
        <v>4</v>
      </c>
      <c r="C41" s="180" t="s">
        <v>212</v>
      </c>
      <c r="D41" s="130">
        <v>44215</v>
      </c>
      <c r="E41" s="82"/>
      <c r="F41" s="146"/>
      <c r="G41" s="130">
        <v>44215</v>
      </c>
      <c r="H41" s="82"/>
      <c r="I41" s="146"/>
      <c r="J41" s="130">
        <v>44215</v>
      </c>
      <c r="K41" s="82"/>
      <c r="L41" s="130">
        <v>44215</v>
      </c>
      <c r="M41" s="140">
        <v>44221</v>
      </c>
      <c r="N41" s="82"/>
      <c r="O41" s="130">
        <v>44215</v>
      </c>
      <c r="P41" s="88"/>
      <c r="Q41" s="130">
        <v>44215</v>
      </c>
      <c r="R41" s="88"/>
      <c r="S41" s="146"/>
      <c r="T41" s="130">
        <v>44221</v>
      </c>
    </row>
    <row r="42" spans="1:20" x14ac:dyDescent="0.35">
      <c r="A42" s="192" t="s">
        <v>87</v>
      </c>
      <c r="B42" s="189" t="s">
        <v>3</v>
      </c>
      <c r="C42" s="181" t="s">
        <v>213</v>
      </c>
      <c r="D42" s="131">
        <v>44215</v>
      </c>
      <c r="E42" s="83"/>
      <c r="F42" s="147"/>
      <c r="G42" s="131">
        <v>44215</v>
      </c>
      <c r="H42" s="83"/>
      <c r="I42" s="147"/>
      <c r="J42" s="131">
        <v>44215</v>
      </c>
      <c r="K42" s="83"/>
      <c r="L42" s="131">
        <v>44215</v>
      </c>
      <c r="M42" s="151"/>
      <c r="N42" s="83"/>
      <c r="O42" s="131">
        <v>44215</v>
      </c>
      <c r="P42" s="90"/>
      <c r="Q42" s="131">
        <v>44215</v>
      </c>
      <c r="R42" s="90"/>
      <c r="S42" s="147"/>
      <c r="T42" s="151"/>
    </row>
    <row r="43" spans="1:20" ht="15" thickBot="1" x14ac:dyDescent="0.4">
      <c r="A43" s="193" t="s">
        <v>88</v>
      </c>
      <c r="B43" s="190" t="s">
        <v>4</v>
      </c>
      <c r="C43" s="182" t="s">
        <v>214</v>
      </c>
      <c r="D43" s="132">
        <v>44215</v>
      </c>
      <c r="E43" s="93"/>
      <c r="F43" s="148"/>
      <c r="G43" s="132">
        <v>44215</v>
      </c>
      <c r="H43" s="93"/>
      <c r="I43" s="148"/>
      <c r="J43" s="132">
        <v>44215</v>
      </c>
      <c r="K43" s="93"/>
      <c r="L43" s="132">
        <v>44215</v>
      </c>
      <c r="M43" s="142">
        <v>44221</v>
      </c>
      <c r="N43" s="93"/>
      <c r="O43" s="132">
        <v>44215</v>
      </c>
      <c r="P43" s="94"/>
      <c r="Q43" s="132">
        <v>44215</v>
      </c>
      <c r="R43" s="94"/>
      <c r="S43" s="148"/>
      <c r="T43" s="132">
        <v>44221</v>
      </c>
    </row>
    <row r="44" spans="1:20" x14ac:dyDescent="0.35">
      <c r="A44" s="186" t="s">
        <v>86</v>
      </c>
      <c r="B44" s="186" t="s">
        <v>2</v>
      </c>
      <c r="C44" s="180" t="s">
        <v>209</v>
      </c>
      <c r="D44" s="130">
        <v>44221</v>
      </c>
      <c r="E44" s="75">
        <v>44221</v>
      </c>
      <c r="F44" s="130">
        <v>44221</v>
      </c>
      <c r="G44" s="130">
        <v>44221</v>
      </c>
      <c r="H44" s="75">
        <v>44221</v>
      </c>
      <c r="I44" s="130">
        <v>44221</v>
      </c>
      <c r="J44" s="130">
        <v>44221</v>
      </c>
      <c r="K44" s="75">
        <v>44221</v>
      </c>
      <c r="L44" s="130">
        <v>44221</v>
      </c>
      <c r="M44" s="149"/>
      <c r="N44" s="75">
        <v>44221</v>
      </c>
      <c r="O44" s="130">
        <v>44221</v>
      </c>
      <c r="P44" s="75">
        <v>44221</v>
      </c>
      <c r="Q44" s="130">
        <v>44221</v>
      </c>
      <c r="R44" s="88"/>
      <c r="S44" s="146"/>
      <c r="T44" s="149"/>
    </row>
    <row r="45" spans="1:20" x14ac:dyDescent="0.35">
      <c r="A45" s="192" t="s">
        <v>87</v>
      </c>
      <c r="B45" s="189" t="s">
        <v>4</v>
      </c>
      <c r="C45" s="181" t="s">
        <v>215</v>
      </c>
      <c r="D45" s="131">
        <v>44221</v>
      </c>
      <c r="E45" s="46">
        <v>44221</v>
      </c>
      <c r="F45" s="131">
        <v>44221</v>
      </c>
      <c r="G45" s="131">
        <v>44221</v>
      </c>
      <c r="H45" s="46">
        <v>44221</v>
      </c>
      <c r="I45" s="131">
        <v>44221</v>
      </c>
      <c r="J45" s="131">
        <v>44221</v>
      </c>
      <c r="K45" s="46">
        <v>44221</v>
      </c>
      <c r="L45" s="131">
        <v>44221</v>
      </c>
      <c r="M45" s="141">
        <v>44221</v>
      </c>
      <c r="N45" s="46">
        <v>44221</v>
      </c>
      <c r="O45" s="131">
        <v>44221</v>
      </c>
      <c r="P45" s="46">
        <v>44221</v>
      </c>
      <c r="Q45" s="131">
        <v>44221</v>
      </c>
      <c r="R45" s="90"/>
      <c r="S45" s="147"/>
      <c r="T45" s="131">
        <v>44221</v>
      </c>
    </row>
    <row r="46" spans="1:20" ht="15" thickBot="1" x14ac:dyDescent="0.4">
      <c r="A46" s="193" t="s">
        <v>88</v>
      </c>
      <c r="B46" s="190" t="s">
        <v>3</v>
      </c>
      <c r="C46" s="182" t="s">
        <v>217</v>
      </c>
      <c r="D46" s="132">
        <v>44221</v>
      </c>
      <c r="E46" s="76">
        <v>44221</v>
      </c>
      <c r="F46" s="132">
        <v>44221</v>
      </c>
      <c r="G46" s="132">
        <v>44221</v>
      </c>
      <c r="H46" s="76">
        <v>44221</v>
      </c>
      <c r="I46" s="132">
        <v>44221</v>
      </c>
      <c r="J46" s="132">
        <v>44221</v>
      </c>
      <c r="K46" s="76">
        <v>44221</v>
      </c>
      <c r="L46" s="132">
        <v>44221</v>
      </c>
      <c r="M46" s="150"/>
      <c r="N46" s="76">
        <v>44221</v>
      </c>
      <c r="O46" s="132">
        <v>44221</v>
      </c>
      <c r="P46" s="76">
        <v>44221</v>
      </c>
      <c r="Q46" s="132">
        <v>44221</v>
      </c>
      <c r="R46" s="94"/>
      <c r="S46" s="148"/>
      <c r="T46" s="150"/>
    </row>
    <row r="47" spans="1:20" x14ac:dyDescent="0.35">
      <c r="A47" s="186" t="s">
        <v>86</v>
      </c>
      <c r="B47" s="186" t="s">
        <v>3</v>
      </c>
      <c r="C47" s="180" t="s">
        <v>216</v>
      </c>
      <c r="D47" s="130">
        <v>44228</v>
      </c>
      <c r="E47" s="75">
        <v>44228</v>
      </c>
      <c r="F47" s="130">
        <v>44228</v>
      </c>
      <c r="G47" s="130">
        <v>44228</v>
      </c>
      <c r="H47" s="75">
        <v>44228</v>
      </c>
      <c r="I47" s="130">
        <v>44228</v>
      </c>
      <c r="J47" s="130">
        <v>44228</v>
      </c>
      <c r="K47" s="75">
        <v>44228</v>
      </c>
      <c r="L47" s="130">
        <v>44228</v>
      </c>
      <c r="M47" s="140">
        <v>44228</v>
      </c>
      <c r="N47" s="75">
        <v>44228</v>
      </c>
      <c r="O47" s="130">
        <v>44228</v>
      </c>
      <c r="P47" s="75">
        <v>44228</v>
      </c>
      <c r="Q47" s="130">
        <v>44228</v>
      </c>
      <c r="R47" s="88"/>
      <c r="S47" s="146"/>
      <c r="T47" s="130">
        <v>44228</v>
      </c>
    </row>
    <row r="48" spans="1:20" x14ac:dyDescent="0.35">
      <c r="A48" s="192" t="s">
        <v>87</v>
      </c>
      <c r="B48" s="189" t="s">
        <v>2</v>
      </c>
      <c r="C48" s="181" t="s">
        <v>210</v>
      </c>
      <c r="D48" s="131">
        <v>44228</v>
      </c>
      <c r="E48" s="46">
        <v>44228</v>
      </c>
      <c r="F48" s="131">
        <v>44228</v>
      </c>
      <c r="G48" s="131">
        <v>44228</v>
      </c>
      <c r="H48" s="46">
        <v>44228</v>
      </c>
      <c r="I48" s="131">
        <v>44228</v>
      </c>
      <c r="J48" s="131">
        <v>44228</v>
      </c>
      <c r="K48" s="46">
        <v>44228</v>
      </c>
      <c r="L48" s="131">
        <v>44228</v>
      </c>
      <c r="M48" s="141">
        <v>44228</v>
      </c>
      <c r="N48" s="46">
        <v>44228</v>
      </c>
      <c r="O48" s="131">
        <v>44228</v>
      </c>
      <c r="P48" s="46">
        <v>44228</v>
      </c>
      <c r="Q48" s="131">
        <v>44228</v>
      </c>
      <c r="R48" s="90"/>
      <c r="S48" s="147"/>
      <c r="T48" s="131">
        <v>44228</v>
      </c>
    </row>
    <row r="49" spans="1:20" ht="15" thickBot="1" x14ac:dyDescent="0.4">
      <c r="A49" s="193" t="s">
        <v>88</v>
      </c>
      <c r="B49" s="190" t="s">
        <v>2</v>
      </c>
      <c r="C49" s="182" t="s">
        <v>262</v>
      </c>
      <c r="D49" s="132">
        <v>44228</v>
      </c>
      <c r="E49" s="76">
        <v>44228</v>
      </c>
      <c r="F49" s="132">
        <v>44228</v>
      </c>
      <c r="G49" s="132">
        <v>44228</v>
      </c>
      <c r="H49" s="76">
        <v>44228</v>
      </c>
      <c r="I49" s="132">
        <v>44228</v>
      </c>
      <c r="J49" s="132">
        <v>44228</v>
      </c>
      <c r="K49" s="76">
        <v>44228</v>
      </c>
      <c r="L49" s="132">
        <v>44228</v>
      </c>
      <c r="M49" s="142">
        <v>44228</v>
      </c>
      <c r="N49" s="76">
        <v>44228</v>
      </c>
      <c r="O49" s="132">
        <v>44228</v>
      </c>
      <c r="P49" s="76">
        <v>44228</v>
      </c>
      <c r="Q49" s="132">
        <v>44228</v>
      </c>
      <c r="R49" s="94"/>
      <c r="S49" s="148"/>
      <c r="T49" s="132">
        <v>44228</v>
      </c>
    </row>
    <row r="50" spans="1:20" x14ac:dyDescent="0.35">
      <c r="A50" s="194" t="s">
        <v>86</v>
      </c>
      <c r="B50" s="186" t="s">
        <v>4</v>
      </c>
      <c r="C50" s="180" t="s">
        <v>272</v>
      </c>
      <c r="D50" s="130">
        <v>44235</v>
      </c>
      <c r="E50" s="75">
        <v>44228</v>
      </c>
      <c r="F50" s="130">
        <v>44228</v>
      </c>
      <c r="G50" s="130">
        <v>44235</v>
      </c>
      <c r="H50" s="88"/>
      <c r="I50" s="143"/>
      <c r="J50" s="130">
        <v>44235</v>
      </c>
      <c r="K50" s="88"/>
      <c r="L50" s="130">
        <v>44235</v>
      </c>
      <c r="M50" s="140">
        <v>44235</v>
      </c>
      <c r="N50" s="88"/>
      <c r="O50" s="130">
        <v>44235</v>
      </c>
      <c r="P50" s="88"/>
      <c r="Q50" s="130">
        <v>44235</v>
      </c>
      <c r="R50" s="88"/>
      <c r="S50" s="146"/>
      <c r="T50" s="130">
        <v>44235</v>
      </c>
    </row>
    <row r="51" spans="1:20" x14ac:dyDescent="0.35">
      <c r="A51" s="192" t="s">
        <v>87</v>
      </c>
      <c r="B51" s="189" t="s">
        <v>4</v>
      </c>
      <c r="C51" s="181" t="s">
        <v>275</v>
      </c>
      <c r="D51" s="131">
        <v>44235</v>
      </c>
      <c r="E51" s="46">
        <v>44228</v>
      </c>
      <c r="F51" s="131">
        <v>44228</v>
      </c>
      <c r="G51" s="131">
        <v>44235</v>
      </c>
      <c r="H51" s="90"/>
      <c r="I51" s="144"/>
      <c r="J51" s="131">
        <v>44235</v>
      </c>
      <c r="K51" s="90"/>
      <c r="L51" s="131">
        <v>44235</v>
      </c>
      <c r="M51" s="141">
        <v>44235</v>
      </c>
      <c r="N51" s="90"/>
      <c r="O51" s="131">
        <v>44235</v>
      </c>
      <c r="P51" s="90"/>
      <c r="Q51" s="131">
        <v>44235</v>
      </c>
      <c r="R51" s="90"/>
      <c r="S51" s="147"/>
      <c r="T51" s="131">
        <v>44235</v>
      </c>
    </row>
    <row r="52" spans="1:20" ht="15" thickBot="1" x14ac:dyDescent="0.4">
      <c r="A52" s="193" t="s">
        <v>88</v>
      </c>
      <c r="B52" s="190" t="s">
        <v>2</v>
      </c>
      <c r="C52" s="182" t="s">
        <v>274</v>
      </c>
      <c r="D52" s="132">
        <v>44235</v>
      </c>
      <c r="E52" s="76">
        <v>44228</v>
      </c>
      <c r="F52" s="132">
        <v>44228</v>
      </c>
      <c r="G52" s="132">
        <v>44235</v>
      </c>
      <c r="H52" s="94"/>
      <c r="I52" s="145"/>
      <c r="J52" s="132">
        <v>44235</v>
      </c>
      <c r="K52" s="94"/>
      <c r="L52" s="132">
        <v>44235</v>
      </c>
      <c r="M52" s="142">
        <v>44235</v>
      </c>
      <c r="N52" s="94"/>
      <c r="O52" s="132">
        <v>44235</v>
      </c>
      <c r="P52" s="94"/>
      <c r="Q52" s="132">
        <v>44235</v>
      </c>
      <c r="R52" s="94"/>
      <c r="S52" s="148"/>
      <c r="T52" s="132">
        <v>44235</v>
      </c>
    </row>
    <row r="53" spans="1:20" x14ac:dyDescent="0.35">
      <c r="A53" s="186" t="s">
        <v>86</v>
      </c>
      <c r="B53" s="195" t="s">
        <v>2</v>
      </c>
      <c r="C53" s="152" t="s">
        <v>276</v>
      </c>
      <c r="D53" s="130">
        <v>44243</v>
      </c>
      <c r="E53" s="88"/>
      <c r="F53" s="143"/>
      <c r="G53" s="130">
        <v>44243</v>
      </c>
      <c r="H53" s="88"/>
      <c r="I53" s="143"/>
      <c r="J53" s="130">
        <v>44243</v>
      </c>
      <c r="K53" s="88"/>
      <c r="L53" s="130">
        <v>44243</v>
      </c>
      <c r="M53" s="140">
        <v>44243</v>
      </c>
      <c r="N53" s="88"/>
      <c r="O53" s="130">
        <v>44243</v>
      </c>
      <c r="P53" s="88"/>
      <c r="Q53" s="130">
        <v>44243</v>
      </c>
      <c r="R53" s="88"/>
      <c r="S53" s="146"/>
      <c r="T53" s="130">
        <v>44243</v>
      </c>
    </row>
    <row r="54" spans="1:20" x14ac:dyDescent="0.35">
      <c r="A54" s="192" t="s">
        <v>87</v>
      </c>
      <c r="B54" s="196" t="s">
        <v>2</v>
      </c>
      <c r="C54" s="153" t="s">
        <v>218</v>
      </c>
      <c r="D54" s="131">
        <v>44243</v>
      </c>
      <c r="E54" s="90"/>
      <c r="F54" s="144"/>
      <c r="G54" s="131">
        <v>44243</v>
      </c>
      <c r="H54" s="90"/>
      <c r="I54" s="144"/>
      <c r="J54" s="131">
        <v>44243</v>
      </c>
      <c r="K54" s="90"/>
      <c r="L54" s="131">
        <v>44243</v>
      </c>
      <c r="M54" s="141">
        <v>44243</v>
      </c>
      <c r="N54" s="90"/>
      <c r="O54" s="131">
        <v>44243</v>
      </c>
      <c r="P54" s="90"/>
      <c r="Q54" s="131">
        <v>44243</v>
      </c>
      <c r="R54" s="90"/>
      <c r="S54" s="147"/>
      <c r="T54" s="131">
        <v>44243</v>
      </c>
    </row>
    <row r="55" spans="1:20" ht="15" thickBot="1" x14ac:dyDescent="0.4">
      <c r="A55" s="193" t="s">
        <v>88</v>
      </c>
      <c r="B55" s="197" t="s">
        <v>4</v>
      </c>
      <c r="C55" s="154" t="s">
        <v>277</v>
      </c>
      <c r="D55" s="132">
        <v>44243</v>
      </c>
      <c r="E55" s="94"/>
      <c r="F55" s="145"/>
      <c r="G55" s="132">
        <v>44243</v>
      </c>
      <c r="H55" s="94"/>
      <c r="I55" s="145"/>
      <c r="J55" s="132">
        <v>44243</v>
      </c>
      <c r="K55" s="94"/>
      <c r="L55" s="132">
        <v>44243</v>
      </c>
      <c r="M55" s="142">
        <v>44243</v>
      </c>
      <c r="N55" s="94"/>
      <c r="O55" s="132">
        <v>44243</v>
      </c>
      <c r="P55" s="94"/>
      <c r="Q55" s="132">
        <v>44243</v>
      </c>
      <c r="R55" s="94"/>
      <c r="S55" s="148"/>
      <c r="T55" s="132">
        <v>44243</v>
      </c>
    </row>
    <row r="56" spans="1:20" x14ac:dyDescent="0.35">
      <c r="A56" s="186" t="s">
        <v>86</v>
      </c>
      <c r="B56" s="195" t="s">
        <v>3</v>
      </c>
      <c r="C56" s="152" t="s">
        <v>278</v>
      </c>
      <c r="D56" s="130">
        <v>44249</v>
      </c>
      <c r="E56" s="88"/>
      <c r="F56" s="143"/>
      <c r="G56" s="130">
        <v>44249</v>
      </c>
      <c r="H56" s="88"/>
      <c r="I56" s="143"/>
      <c r="J56" s="130">
        <v>44249</v>
      </c>
      <c r="K56" s="88"/>
      <c r="L56" s="149"/>
      <c r="M56" s="149"/>
      <c r="N56" s="88"/>
      <c r="O56" s="130">
        <v>44249</v>
      </c>
      <c r="P56" s="88"/>
      <c r="Q56" s="149"/>
      <c r="R56" s="88"/>
      <c r="S56" s="146"/>
      <c r="T56" s="149"/>
    </row>
    <row r="57" spans="1:20" x14ac:dyDescent="0.35">
      <c r="A57" s="192" t="s">
        <v>87</v>
      </c>
      <c r="B57" s="196" t="s">
        <v>3</v>
      </c>
      <c r="C57" s="153" t="s">
        <v>279</v>
      </c>
      <c r="D57" s="131">
        <v>44249</v>
      </c>
      <c r="E57" s="90"/>
      <c r="F57" s="144"/>
      <c r="G57" s="131">
        <v>44249</v>
      </c>
      <c r="H57" s="90"/>
      <c r="I57" s="144"/>
      <c r="J57" s="131">
        <v>44249</v>
      </c>
      <c r="K57" s="90"/>
      <c r="L57" s="151"/>
      <c r="M57" s="151"/>
      <c r="N57" s="90"/>
      <c r="O57" s="131">
        <v>44249</v>
      </c>
      <c r="P57" s="90"/>
      <c r="Q57" s="151"/>
      <c r="R57" s="90"/>
      <c r="S57" s="147"/>
      <c r="T57" s="151"/>
    </row>
    <row r="58" spans="1:20" ht="15" thickBot="1" x14ac:dyDescent="0.4">
      <c r="A58" s="193" t="s">
        <v>88</v>
      </c>
      <c r="B58" s="197" t="s">
        <v>3</v>
      </c>
      <c r="C58" s="154" t="s">
        <v>280</v>
      </c>
      <c r="D58" s="132">
        <v>44249</v>
      </c>
      <c r="E58" s="94"/>
      <c r="F58" s="145"/>
      <c r="G58" s="132">
        <v>44249</v>
      </c>
      <c r="H58" s="94"/>
      <c r="I58" s="145"/>
      <c r="J58" s="132">
        <v>44249</v>
      </c>
      <c r="K58" s="94"/>
      <c r="L58" s="150"/>
      <c r="M58" s="150"/>
      <c r="N58" s="94"/>
      <c r="O58" s="132">
        <v>44249</v>
      </c>
      <c r="P58" s="94"/>
      <c r="Q58" s="150"/>
      <c r="R58" s="94"/>
      <c r="S58" s="148"/>
      <c r="T58" s="150"/>
    </row>
    <row r="59" spans="1:20" x14ac:dyDescent="0.35">
      <c r="A59" s="186" t="s">
        <v>86</v>
      </c>
      <c r="B59" s="195" t="s">
        <v>2</v>
      </c>
      <c r="C59" s="152" t="s">
        <v>281</v>
      </c>
      <c r="D59" s="130">
        <v>44256</v>
      </c>
      <c r="E59" s="88"/>
      <c r="F59" s="143"/>
      <c r="G59" s="130">
        <v>44256</v>
      </c>
      <c r="H59" s="88"/>
      <c r="I59" s="143"/>
      <c r="J59" s="130">
        <v>44256</v>
      </c>
      <c r="K59" s="88"/>
      <c r="L59" s="149"/>
      <c r="M59" s="149"/>
      <c r="N59" s="88"/>
      <c r="O59" s="130">
        <v>44256</v>
      </c>
      <c r="P59" s="88"/>
      <c r="Q59" s="149"/>
      <c r="R59" s="77"/>
      <c r="S59" s="146"/>
      <c r="T59" s="149"/>
    </row>
    <row r="60" spans="1:20" x14ac:dyDescent="0.35">
      <c r="A60" s="192" t="s">
        <v>87</v>
      </c>
      <c r="B60" s="196" t="s">
        <v>2</v>
      </c>
      <c r="C60" s="153" t="s">
        <v>283</v>
      </c>
      <c r="D60" s="131">
        <v>44256</v>
      </c>
      <c r="E60" s="90"/>
      <c r="F60" s="144"/>
      <c r="G60" s="131">
        <v>44256</v>
      </c>
      <c r="H60" s="90"/>
      <c r="I60" s="144"/>
      <c r="J60" s="131">
        <v>44256</v>
      </c>
      <c r="K60" s="90"/>
      <c r="L60" s="151"/>
      <c r="M60" s="151"/>
      <c r="N60" s="90"/>
      <c r="O60" s="131">
        <v>44256</v>
      </c>
      <c r="P60" s="90"/>
      <c r="Q60" s="151"/>
      <c r="R60" s="70"/>
      <c r="S60" s="147"/>
      <c r="T60" s="151"/>
    </row>
    <row r="61" spans="1:20" ht="15" thickBot="1" x14ac:dyDescent="0.4">
      <c r="A61" s="193" t="s">
        <v>88</v>
      </c>
      <c r="B61" s="197" t="s">
        <v>2</v>
      </c>
      <c r="C61" s="154" t="s">
        <v>282</v>
      </c>
      <c r="D61" s="132">
        <v>44256</v>
      </c>
      <c r="E61" s="94"/>
      <c r="F61" s="145"/>
      <c r="G61" s="132">
        <v>44256</v>
      </c>
      <c r="H61" s="94"/>
      <c r="I61" s="145"/>
      <c r="J61" s="132">
        <v>44256</v>
      </c>
      <c r="K61" s="94"/>
      <c r="L61" s="150"/>
      <c r="M61" s="150"/>
      <c r="N61" s="94"/>
      <c r="O61" s="132">
        <v>44256</v>
      </c>
      <c r="P61" s="94"/>
      <c r="Q61" s="150"/>
      <c r="R61" s="78"/>
      <c r="S61" s="148"/>
      <c r="T61" s="150"/>
    </row>
    <row r="62" spans="1:20" x14ac:dyDescent="0.35">
      <c r="A62" s="186" t="s">
        <v>86</v>
      </c>
      <c r="B62" s="195" t="s">
        <v>5</v>
      </c>
      <c r="C62" s="152" t="s">
        <v>296</v>
      </c>
      <c r="D62" s="130">
        <v>44263</v>
      </c>
      <c r="E62" s="88"/>
      <c r="F62" s="143"/>
      <c r="G62" s="130">
        <v>44263</v>
      </c>
      <c r="H62" s="88"/>
      <c r="I62" s="143"/>
      <c r="J62" s="130">
        <v>44263</v>
      </c>
      <c r="K62" s="88"/>
      <c r="L62" s="149"/>
      <c r="M62" s="149"/>
      <c r="N62" s="88"/>
      <c r="O62" s="130">
        <v>44263</v>
      </c>
      <c r="P62" s="88"/>
      <c r="Q62" s="149"/>
      <c r="R62" s="88"/>
      <c r="S62" s="146"/>
      <c r="T62" s="149"/>
    </row>
    <row r="63" spans="1:20" x14ac:dyDescent="0.35">
      <c r="A63" s="192" t="s">
        <v>87</v>
      </c>
      <c r="B63" s="196" t="s">
        <v>5</v>
      </c>
      <c r="C63" s="153" t="s">
        <v>297</v>
      </c>
      <c r="D63" s="131">
        <v>44263</v>
      </c>
      <c r="E63" s="90"/>
      <c r="F63" s="144"/>
      <c r="G63" s="131">
        <v>44263</v>
      </c>
      <c r="H63" s="90"/>
      <c r="I63" s="144"/>
      <c r="J63" s="131">
        <v>44263</v>
      </c>
      <c r="K63" s="90"/>
      <c r="L63" s="151"/>
      <c r="M63" s="151"/>
      <c r="N63" s="90"/>
      <c r="O63" s="131">
        <v>44263</v>
      </c>
      <c r="P63" s="90"/>
      <c r="Q63" s="151"/>
      <c r="R63" s="90"/>
      <c r="S63" s="147"/>
      <c r="T63" s="151"/>
    </row>
    <row r="64" spans="1:20" ht="15" thickBot="1" x14ac:dyDescent="0.4">
      <c r="A64" s="193" t="s">
        <v>88</v>
      </c>
      <c r="B64" s="197" t="s">
        <v>5</v>
      </c>
      <c r="C64" s="154" t="s">
        <v>298</v>
      </c>
      <c r="D64" s="132">
        <v>44263</v>
      </c>
      <c r="E64" s="94"/>
      <c r="F64" s="145"/>
      <c r="G64" s="132">
        <v>44263</v>
      </c>
      <c r="H64" s="94"/>
      <c r="I64" s="145"/>
      <c r="J64" s="132">
        <v>44263</v>
      </c>
      <c r="K64" s="94"/>
      <c r="L64" s="150"/>
      <c r="M64" s="150"/>
      <c r="N64" s="94"/>
      <c r="O64" s="132">
        <v>44263</v>
      </c>
      <c r="P64" s="94"/>
      <c r="Q64" s="150"/>
      <c r="R64" s="94"/>
      <c r="S64" s="148"/>
      <c r="T64" s="150"/>
    </row>
    <row r="65" spans="1:20" x14ac:dyDescent="0.35">
      <c r="A65" s="186" t="s">
        <v>86</v>
      </c>
      <c r="B65" s="195" t="s">
        <v>5</v>
      </c>
      <c r="C65" s="152" t="s">
        <v>312</v>
      </c>
      <c r="D65" s="130">
        <v>44270</v>
      </c>
      <c r="E65" s="88"/>
      <c r="F65" s="143"/>
      <c r="G65" s="130">
        <v>44270</v>
      </c>
      <c r="H65" s="88"/>
      <c r="I65" s="143"/>
      <c r="J65" s="130">
        <v>44270</v>
      </c>
      <c r="K65" s="88"/>
      <c r="L65" s="149"/>
      <c r="M65" s="149"/>
      <c r="N65" s="88"/>
      <c r="O65" s="130">
        <v>44270</v>
      </c>
      <c r="P65" s="88"/>
      <c r="Q65" s="149"/>
      <c r="R65" s="88"/>
      <c r="S65" s="146"/>
      <c r="T65" s="149"/>
    </row>
    <row r="66" spans="1:20" x14ac:dyDescent="0.35">
      <c r="A66" s="192" t="s">
        <v>87</v>
      </c>
      <c r="B66" s="196" t="s">
        <v>5</v>
      </c>
      <c r="C66" s="153" t="s">
        <v>299</v>
      </c>
      <c r="D66" s="131">
        <v>44270</v>
      </c>
      <c r="E66" s="90"/>
      <c r="F66" s="144"/>
      <c r="G66" s="131">
        <v>44270</v>
      </c>
      <c r="H66" s="90"/>
      <c r="I66" s="144"/>
      <c r="J66" s="131">
        <v>44270</v>
      </c>
      <c r="K66" s="90"/>
      <c r="L66" s="151"/>
      <c r="M66" s="151"/>
      <c r="N66" s="90"/>
      <c r="O66" s="131">
        <v>44270</v>
      </c>
      <c r="P66" s="90"/>
      <c r="Q66" s="151"/>
      <c r="R66" s="90"/>
      <c r="S66" s="147"/>
      <c r="T66" s="151"/>
    </row>
    <row r="67" spans="1:20" ht="15" thickBot="1" x14ac:dyDescent="0.4">
      <c r="A67" s="193" t="s">
        <v>88</v>
      </c>
      <c r="B67" s="197" t="s">
        <v>5</v>
      </c>
      <c r="C67" s="154" t="s">
        <v>324</v>
      </c>
      <c r="D67" s="132">
        <v>44270</v>
      </c>
      <c r="E67" s="94"/>
      <c r="F67" s="145"/>
      <c r="G67" s="132">
        <v>44270</v>
      </c>
      <c r="H67" s="94"/>
      <c r="I67" s="145"/>
      <c r="J67" s="132">
        <v>44270</v>
      </c>
      <c r="K67" s="94"/>
      <c r="L67" s="150"/>
      <c r="M67" s="150"/>
      <c r="N67" s="94"/>
      <c r="O67" s="132">
        <v>44270</v>
      </c>
      <c r="P67" s="94"/>
      <c r="Q67" s="150"/>
      <c r="R67" s="94"/>
      <c r="S67" s="148"/>
      <c r="T67" s="150"/>
    </row>
    <row r="68" spans="1:20" x14ac:dyDescent="0.35">
      <c r="A68" s="186" t="s">
        <v>86</v>
      </c>
      <c r="B68" s="195" t="s">
        <v>2</v>
      </c>
      <c r="C68" s="152" t="s">
        <v>317</v>
      </c>
      <c r="D68" s="130">
        <v>44277</v>
      </c>
      <c r="E68" s="88"/>
      <c r="F68" s="143"/>
      <c r="G68" s="130">
        <v>44277</v>
      </c>
      <c r="H68" s="88"/>
      <c r="I68" s="143"/>
      <c r="J68" s="130">
        <v>44277</v>
      </c>
      <c r="K68" s="88"/>
      <c r="L68" s="149"/>
      <c r="M68" s="149"/>
      <c r="N68" s="88"/>
      <c r="O68" s="130">
        <v>44277</v>
      </c>
      <c r="P68" s="88"/>
      <c r="Q68" s="149"/>
      <c r="R68" s="88"/>
      <c r="S68" s="146"/>
      <c r="T68" s="149"/>
    </row>
    <row r="69" spans="1:20" x14ac:dyDescent="0.35">
      <c r="A69" s="192" t="s">
        <v>87</v>
      </c>
      <c r="B69" s="196" t="s">
        <v>2</v>
      </c>
      <c r="C69" s="153" t="s">
        <v>316</v>
      </c>
      <c r="D69" s="131">
        <v>44277</v>
      </c>
      <c r="E69" s="90"/>
      <c r="F69" s="144"/>
      <c r="G69" s="131">
        <v>44277</v>
      </c>
      <c r="H69" s="90"/>
      <c r="I69" s="144"/>
      <c r="J69" s="131">
        <v>44277</v>
      </c>
      <c r="K69" s="90"/>
      <c r="L69" s="151"/>
      <c r="M69" s="151"/>
      <c r="N69" s="90"/>
      <c r="O69" s="131">
        <v>44277</v>
      </c>
      <c r="P69" s="90"/>
      <c r="Q69" s="151"/>
      <c r="R69" s="90"/>
      <c r="S69" s="147"/>
      <c r="T69" s="151"/>
    </row>
    <row r="70" spans="1:20" ht="15" thickBot="1" x14ac:dyDescent="0.4">
      <c r="A70" s="193" t="s">
        <v>88</v>
      </c>
      <c r="B70" s="197" t="s">
        <v>2</v>
      </c>
      <c r="C70" s="154" t="s">
        <v>315</v>
      </c>
      <c r="D70" s="132">
        <v>44277</v>
      </c>
      <c r="E70" s="94"/>
      <c r="F70" s="145"/>
      <c r="G70" s="132">
        <v>44277</v>
      </c>
      <c r="H70" s="94"/>
      <c r="I70" s="145"/>
      <c r="J70" s="132">
        <v>44277</v>
      </c>
      <c r="K70" s="94"/>
      <c r="L70" s="150"/>
      <c r="M70" s="150"/>
      <c r="N70" s="94"/>
      <c r="O70" s="132">
        <v>44277</v>
      </c>
      <c r="P70" s="94"/>
      <c r="Q70" s="150"/>
      <c r="R70" s="94"/>
      <c r="S70" s="148"/>
      <c r="T70" s="150"/>
    </row>
    <row r="71" spans="1:20" x14ac:dyDescent="0.35">
      <c r="A71" s="186" t="s">
        <v>86</v>
      </c>
      <c r="B71" s="195" t="s">
        <v>5</v>
      </c>
      <c r="C71" s="152" t="s">
        <v>318</v>
      </c>
      <c r="D71" s="130">
        <v>44284</v>
      </c>
      <c r="E71" s="88"/>
      <c r="F71" s="143"/>
      <c r="G71" s="130">
        <v>44284</v>
      </c>
      <c r="H71" s="88"/>
      <c r="I71" s="143"/>
      <c r="J71" s="130">
        <v>44284</v>
      </c>
      <c r="K71" s="88"/>
      <c r="L71" s="149"/>
      <c r="M71" s="149"/>
      <c r="N71" s="88"/>
      <c r="O71" s="130">
        <v>44284</v>
      </c>
      <c r="P71" s="88"/>
      <c r="Q71" s="149"/>
      <c r="R71" s="88"/>
      <c r="S71" s="146"/>
      <c r="T71" s="149"/>
    </row>
    <row r="72" spans="1:20" x14ac:dyDescent="0.35">
      <c r="A72" s="192" t="s">
        <v>87</v>
      </c>
      <c r="B72" s="196" t="s">
        <v>5</v>
      </c>
      <c r="C72" s="153" t="s">
        <v>319</v>
      </c>
      <c r="D72" s="131">
        <v>44284</v>
      </c>
      <c r="E72" s="90"/>
      <c r="F72" s="144"/>
      <c r="G72" s="131">
        <v>44284</v>
      </c>
      <c r="H72" s="90"/>
      <c r="I72" s="144"/>
      <c r="J72" s="131">
        <v>44284</v>
      </c>
      <c r="K72" s="90"/>
      <c r="L72" s="151"/>
      <c r="M72" s="151"/>
      <c r="N72" s="90"/>
      <c r="O72" s="131">
        <v>44284</v>
      </c>
      <c r="P72" s="90"/>
      <c r="Q72" s="151"/>
      <c r="R72" s="90"/>
      <c r="S72" s="147"/>
      <c r="T72" s="151"/>
    </row>
    <row r="73" spans="1:20" ht="15" thickBot="1" x14ac:dyDescent="0.4">
      <c r="A73" s="193" t="s">
        <v>88</v>
      </c>
      <c r="B73" s="197" t="s">
        <v>4</v>
      </c>
      <c r="C73" s="154" t="s">
        <v>320</v>
      </c>
      <c r="D73" s="132">
        <v>44284</v>
      </c>
      <c r="E73" s="94"/>
      <c r="F73" s="145"/>
      <c r="G73" s="132">
        <v>44284</v>
      </c>
      <c r="H73" s="94"/>
      <c r="I73" s="145"/>
      <c r="J73" s="132">
        <v>44284</v>
      </c>
      <c r="K73" s="94"/>
      <c r="L73" s="150"/>
      <c r="M73" s="150"/>
      <c r="N73" s="94"/>
      <c r="O73" s="132">
        <v>44284</v>
      </c>
      <c r="P73" s="94"/>
      <c r="Q73" s="150"/>
      <c r="R73" s="94"/>
      <c r="S73" s="148"/>
      <c r="T73" s="150"/>
    </row>
    <row r="74" spans="1:20" x14ac:dyDescent="0.35">
      <c r="A74" s="186" t="s">
        <v>86</v>
      </c>
      <c r="B74" s="195" t="s">
        <v>4</v>
      </c>
      <c r="C74" s="152" t="s">
        <v>323</v>
      </c>
      <c r="D74" s="130">
        <v>44291</v>
      </c>
      <c r="E74" s="88"/>
      <c r="F74" s="143"/>
      <c r="G74" s="130">
        <v>44291</v>
      </c>
      <c r="H74" s="88"/>
      <c r="I74" s="143"/>
      <c r="J74" s="130">
        <v>44291</v>
      </c>
      <c r="K74" s="88"/>
      <c r="L74" s="149"/>
      <c r="M74" s="149"/>
      <c r="N74" s="88"/>
      <c r="O74" s="130">
        <v>44291</v>
      </c>
      <c r="P74" s="88"/>
      <c r="Q74" s="149"/>
      <c r="R74" s="88"/>
      <c r="S74" s="146"/>
      <c r="T74" s="149"/>
    </row>
    <row r="75" spans="1:20" x14ac:dyDescent="0.35">
      <c r="A75" s="192" t="s">
        <v>87</v>
      </c>
      <c r="B75" s="196" t="s">
        <v>4</v>
      </c>
      <c r="C75" s="153" t="s">
        <v>321</v>
      </c>
      <c r="D75" s="131">
        <v>44291</v>
      </c>
      <c r="E75" s="90"/>
      <c r="F75" s="144"/>
      <c r="G75" s="131">
        <v>44291</v>
      </c>
      <c r="H75" s="90"/>
      <c r="I75" s="144"/>
      <c r="J75" s="131">
        <v>44291</v>
      </c>
      <c r="K75" s="90"/>
      <c r="L75" s="151"/>
      <c r="M75" s="151"/>
      <c r="N75" s="90"/>
      <c r="O75" s="131">
        <v>44291</v>
      </c>
      <c r="P75" s="90"/>
      <c r="Q75" s="151"/>
      <c r="R75" s="90"/>
      <c r="S75" s="147"/>
      <c r="T75" s="151"/>
    </row>
    <row r="76" spans="1:20" ht="15" thickBot="1" x14ac:dyDescent="0.4">
      <c r="A76" s="193" t="s">
        <v>88</v>
      </c>
      <c r="B76" s="197" t="s">
        <v>5</v>
      </c>
      <c r="C76" s="154" t="s">
        <v>374</v>
      </c>
      <c r="D76" s="132">
        <v>44291</v>
      </c>
      <c r="E76" s="94"/>
      <c r="F76" s="145"/>
      <c r="G76" s="132">
        <v>44291</v>
      </c>
      <c r="H76" s="94"/>
      <c r="I76" s="145"/>
      <c r="J76" s="132">
        <v>44291</v>
      </c>
      <c r="K76" s="94"/>
      <c r="L76" s="150"/>
      <c r="M76" s="150"/>
      <c r="N76" s="94"/>
      <c r="O76" s="132">
        <v>44291</v>
      </c>
      <c r="P76" s="94"/>
      <c r="Q76" s="150"/>
      <c r="R76" s="94"/>
      <c r="S76" s="148"/>
      <c r="T76" s="150"/>
    </row>
    <row r="77" spans="1:20" ht="15" thickBot="1" x14ac:dyDescent="0.4">
      <c r="A77" s="201" t="s">
        <v>313</v>
      </c>
      <c r="B77" s="202"/>
      <c r="C77" s="202"/>
      <c r="D77" s="202"/>
      <c r="E77" s="167"/>
      <c r="F77" s="200"/>
      <c r="G77" s="198"/>
      <c r="H77" s="167"/>
      <c r="I77" s="200"/>
      <c r="J77" s="198"/>
      <c r="K77" s="167"/>
      <c r="L77" s="198" t="s">
        <v>314</v>
      </c>
      <c r="M77" s="198"/>
      <c r="N77" s="167"/>
      <c r="O77" s="198"/>
      <c r="P77" s="167"/>
      <c r="Q77" s="198"/>
      <c r="R77" s="167"/>
      <c r="S77" s="199"/>
      <c r="T77" s="198"/>
    </row>
    <row r="78" spans="1:20" x14ac:dyDescent="0.35">
      <c r="A78" s="186" t="s">
        <v>86</v>
      </c>
      <c r="B78" s="195" t="s">
        <v>2</v>
      </c>
      <c r="C78" s="152" t="s">
        <v>366</v>
      </c>
      <c r="D78" s="130">
        <v>44305</v>
      </c>
      <c r="E78" s="88"/>
      <c r="F78" s="143"/>
      <c r="G78" s="130">
        <v>44305</v>
      </c>
      <c r="H78" s="88"/>
      <c r="I78" s="143"/>
      <c r="J78" s="130">
        <v>44305</v>
      </c>
      <c r="K78" s="88"/>
      <c r="L78" s="149"/>
      <c r="M78" s="149"/>
      <c r="N78" s="88"/>
      <c r="O78" s="130">
        <v>44305</v>
      </c>
      <c r="P78" s="88"/>
      <c r="Q78" s="149"/>
      <c r="R78" s="88"/>
      <c r="S78" s="146"/>
      <c r="T78" s="149"/>
    </row>
    <row r="79" spans="1:20" x14ac:dyDescent="0.35">
      <c r="A79" s="192" t="s">
        <v>87</v>
      </c>
      <c r="B79" s="196" t="s">
        <v>2</v>
      </c>
      <c r="C79" s="153" t="s">
        <v>361</v>
      </c>
      <c r="D79" s="131">
        <v>44305</v>
      </c>
      <c r="E79" s="90"/>
      <c r="F79" s="144"/>
      <c r="G79" s="131">
        <v>44305</v>
      </c>
      <c r="H79" s="90"/>
      <c r="I79" s="144"/>
      <c r="J79" s="131">
        <v>44305</v>
      </c>
      <c r="K79" s="90"/>
      <c r="L79" s="151"/>
      <c r="M79" s="151"/>
      <c r="N79" s="90"/>
      <c r="O79" s="131">
        <v>44305</v>
      </c>
      <c r="P79" s="90"/>
      <c r="Q79" s="151"/>
      <c r="R79" s="90"/>
      <c r="S79" s="147"/>
      <c r="T79" s="151"/>
    </row>
    <row r="80" spans="1:20" ht="15" thickBot="1" x14ac:dyDescent="0.4">
      <c r="A80" s="193" t="s">
        <v>88</v>
      </c>
      <c r="B80" s="197" t="s">
        <v>2</v>
      </c>
      <c r="C80" s="154" t="s">
        <v>362</v>
      </c>
      <c r="D80" s="132">
        <v>44305</v>
      </c>
      <c r="E80" s="94"/>
      <c r="F80" s="145"/>
      <c r="G80" s="132">
        <v>44305</v>
      </c>
      <c r="H80" s="94"/>
      <c r="I80" s="145"/>
      <c r="J80" s="132">
        <v>44305</v>
      </c>
      <c r="K80" s="94"/>
      <c r="L80" s="150"/>
      <c r="M80" s="150"/>
      <c r="N80" s="94"/>
      <c r="O80" s="132">
        <v>44305</v>
      </c>
      <c r="P80" s="94"/>
      <c r="Q80" s="150"/>
      <c r="R80" s="94"/>
      <c r="S80" s="148"/>
      <c r="T80" s="150"/>
    </row>
    <row r="81" spans="1:20" x14ac:dyDescent="0.35">
      <c r="A81" s="186" t="s">
        <v>86</v>
      </c>
      <c r="B81" s="195" t="s">
        <v>2</v>
      </c>
      <c r="C81" s="170" t="s">
        <v>369</v>
      </c>
      <c r="D81" s="130">
        <v>44312</v>
      </c>
      <c r="E81" s="88"/>
      <c r="F81" s="143"/>
      <c r="G81" s="130">
        <v>44312</v>
      </c>
      <c r="H81" s="88"/>
      <c r="I81" s="143"/>
      <c r="J81" s="130">
        <v>44312</v>
      </c>
      <c r="K81" s="88"/>
      <c r="L81" s="149"/>
      <c r="M81" s="149"/>
      <c r="N81" s="88"/>
      <c r="O81" s="130">
        <v>44312</v>
      </c>
      <c r="P81" s="88"/>
      <c r="Q81" s="149"/>
      <c r="R81" s="88"/>
      <c r="S81" s="146"/>
      <c r="T81" s="149"/>
    </row>
    <row r="82" spans="1:20" x14ac:dyDescent="0.35">
      <c r="A82" s="192" t="s">
        <v>87</v>
      </c>
      <c r="B82" s="196" t="s">
        <v>2</v>
      </c>
      <c r="C82" s="171" t="s">
        <v>368</v>
      </c>
      <c r="D82" s="131">
        <v>44312</v>
      </c>
      <c r="E82" s="90"/>
      <c r="F82" s="144"/>
      <c r="G82" s="131">
        <v>44312</v>
      </c>
      <c r="H82" s="90"/>
      <c r="I82" s="144"/>
      <c r="J82" s="131">
        <v>44312</v>
      </c>
      <c r="K82" s="90"/>
      <c r="L82" s="151"/>
      <c r="M82" s="151"/>
      <c r="N82" s="90"/>
      <c r="O82" s="131">
        <v>44312</v>
      </c>
      <c r="P82" s="90"/>
      <c r="Q82" s="151"/>
      <c r="R82" s="90"/>
      <c r="S82" s="147"/>
      <c r="T82" s="151"/>
    </row>
    <row r="83" spans="1:20" ht="15" thickBot="1" x14ac:dyDescent="0.4">
      <c r="A83" s="193" t="s">
        <v>88</v>
      </c>
      <c r="B83" s="197" t="s">
        <v>2</v>
      </c>
      <c r="C83" s="172" t="s">
        <v>367</v>
      </c>
      <c r="D83" s="132">
        <v>44312</v>
      </c>
      <c r="E83" s="94"/>
      <c r="F83" s="145"/>
      <c r="G83" s="132">
        <v>44312</v>
      </c>
      <c r="H83" s="94"/>
      <c r="I83" s="145"/>
      <c r="J83" s="132">
        <v>44312</v>
      </c>
      <c r="K83" s="94"/>
      <c r="L83" s="150"/>
      <c r="M83" s="150"/>
      <c r="N83" s="94"/>
      <c r="O83" s="132">
        <v>44312</v>
      </c>
      <c r="P83" s="94"/>
      <c r="Q83" s="150"/>
      <c r="R83" s="94"/>
      <c r="S83" s="148"/>
      <c r="T83" s="150"/>
    </row>
    <row r="84" spans="1:20" x14ac:dyDescent="0.35">
      <c r="A84" s="186" t="s">
        <v>86</v>
      </c>
      <c r="B84" s="195" t="s">
        <v>2</v>
      </c>
      <c r="C84" s="170" t="s">
        <v>372</v>
      </c>
      <c r="D84" s="130">
        <v>44319</v>
      </c>
      <c r="E84" s="88"/>
      <c r="F84" s="143"/>
      <c r="G84" s="130">
        <v>44319</v>
      </c>
      <c r="H84" s="88"/>
      <c r="I84" s="143"/>
      <c r="J84" s="130">
        <v>44319</v>
      </c>
      <c r="K84" s="88"/>
      <c r="L84" s="149"/>
      <c r="M84" s="149"/>
      <c r="N84" s="88"/>
      <c r="O84" s="130">
        <v>44319</v>
      </c>
      <c r="P84" s="88"/>
      <c r="Q84" s="149"/>
      <c r="R84" s="88"/>
      <c r="S84" s="146"/>
      <c r="T84" s="149"/>
    </row>
    <row r="85" spans="1:20" x14ac:dyDescent="0.35">
      <c r="A85" s="192" t="s">
        <v>87</v>
      </c>
      <c r="B85" s="196" t="s">
        <v>2</v>
      </c>
      <c r="C85" s="171" t="s">
        <v>371</v>
      </c>
      <c r="D85" s="131">
        <v>44319</v>
      </c>
      <c r="E85" s="90"/>
      <c r="F85" s="144"/>
      <c r="G85" s="131">
        <v>44319</v>
      </c>
      <c r="H85" s="90"/>
      <c r="I85" s="144"/>
      <c r="J85" s="131">
        <v>44319</v>
      </c>
      <c r="K85" s="90"/>
      <c r="L85" s="151"/>
      <c r="M85" s="151"/>
      <c r="N85" s="90"/>
      <c r="O85" s="131">
        <v>44319</v>
      </c>
      <c r="P85" s="90"/>
      <c r="Q85" s="151"/>
      <c r="R85" s="90"/>
      <c r="S85" s="147"/>
      <c r="T85" s="151"/>
    </row>
    <row r="86" spans="1:20" ht="15" thickBot="1" x14ac:dyDescent="0.4">
      <c r="A86" s="193" t="s">
        <v>88</v>
      </c>
      <c r="B86" s="197" t="s">
        <v>4</v>
      </c>
      <c r="C86" s="172" t="s">
        <v>370</v>
      </c>
      <c r="D86" s="132">
        <v>44319</v>
      </c>
      <c r="E86" s="94"/>
      <c r="F86" s="145"/>
      <c r="G86" s="132">
        <v>44319</v>
      </c>
      <c r="H86" s="94"/>
      <c r="I86" s="145"/>
      <c r="J86" s="132">
        <v>44319</v>
      </c>
      <c r="K86" s="94"/>
      <c r="L86" s="150"/>
      <c r="M86" s="150"/>
      <c r="N86" s="94"/>
      <c r="O86" s="132">
        <v>44319</v>
      </c>
      <c r="P86" s="94"/>
      <c r="Q86" s="150"/>
      <c r="R86" s="94"/>
      <c r="S86" s="148"/>
      <c r="T86" s="150"/>
    </row>
    <row r="87" spans="1:20" x14ac:dyDescent="0.35">
      <c r="A87" s="194" t="s">
        <v>86</v>
      </c>
      <c r="B87" s="195" t="s">
        <v>2</v>
      </c>
      <c r="C87" s="152" t="s">
        <v>375</v>
      </c>
      <c r="D87" s="130">
        <v>44326</v>
      </c>
      <c r="E87" s="88"/>
      <c r="F87" s="143"/>
      <c r="G87" s="130">
        <v>44326</v>
      </c>
      <c r="H87" s="88"/>
      <c r="I87" s="143"/>
      <c r="J87" s="130">
        <v>44326</v>
      </c>
      <c r="K87" s="88"/>
      <c r="L87" s="149"/>
      <c r="M87" s="149"/>
      <c r="N87" s="88"/>
      <c r="O87" s="130">
        <v>44326</v>
      </c>
      <c r="P87" s="88"/>
      <c r="Q87" s="149"/>
      <c r="R87" s="88"/>
      <c r="S87" s="146"/>
      <c r="T87" s="149"/>
    </row>
    <row r="88" spans="1:20" x14ac:dyDescent="0.35">
      <c r="A88" s="192" t="s">
        <v>87</v>
      </c>
      <c r="B88" s="196" t="s">
        <v>2</v>
      </c>
      <c r="C88" s="153" t="s">
        <v>376</v>
      </c>
      <c r="D88" s="131">
        <v>44326</v>
      </c>
      <c r="E88" s="90"/>
      <c r="F88" s="144"/>
      <c r="G88" s="131">
        <v>44326</v>
      </c>
      <c r="H88" s="90"/>
      <c r="I88" s="144"/>
      <c r="J88" s="131">
        <v>44326</v>
      </c>
      <c r="K88" s="90"/>
      <c r="L88" s="151"/>
      <c r="M88" s="151"/>
      <c r="N88" s="90"/>
      <c r="O88" s="131">
        <v>44326</v>
      </c>
      <c r="P88" s="90"/>
      <c r="Q88" s="151"/>
      <c r="R88" s="90"/>
      <c r="S88" s="147"/>
      <c r="T88" s="151"/>
    </row>
    <row r="89" spans="1:20" ht="15" thickBot="1" x14ac:dyDescent="0.4">
      <c r="A89" s="193" t="s">
        <v>88</v>
      </c>
      <c r="B89" s="197" t="s">
        <v>2</v>
      </c>
      <c r="C89" s="154" t="s">
        <v>373</v>
      </c>
      <c r="D89" s="132">
        <v>44326</v>
      </c>
      <c r="E89" s="94"/>
      <c r="F89" s="145"/>
      <c r="G89" s="132">
        <v>44326</v>
      </c>
      <c r="H89" s="94"/>
      <c r="I89" s="145"/>
      <c r="J89" s="132">
        <v>44326</v>
      </c>
      <c r="K89" s="94"/>
      <c r="L89" s="150"/>
      <c r="M89" s="150"/>
      <c r="N89" s="94"/>
      <c r="O89" s="132">
        <v>44326</v>
      </c>
      <c r="P89" s="94"/>
      <c r="Q89" s="150"/>
      <c r="R89" s="94"/>
      <c r="S89" s="148"/>
      <c r="T89" s="150"/>
    </row>
    <row r="90" spans="1:20" x14ac:dyDescent="0.35">
      <c r="A90" s="186" t="s">
        <v>86</v>
      </c>
      <c r="B90" s="195" t="s">
        <v>5</v>
      </c>
      <c r="C90" s="152" t="s">
        <v>364</v>
      </c>
      <c r="D90" s="130">
        <v>44333</v>
      </c>
      <c r="E90" s="88"/>
      <c r="F90" s="143"/>
      <c r="G90" s="130">
        <v>44333</v>
      </c>
      <c r="H90" s="88"/>
      <c r="I90" s="143"/>
      <c r="J90" s="130">
        <v>44333</v>
      </c>
      <c r="K90" s="88"/>
      <c r="L90" s="149"/>
      <c r="M90" s="149"/>
      <c r="N90" s="88"/>
      <c r="O90" s="130">
        <v>44333</v>
      </c>
      <c r="P90" s="88"/>
      <c r="Q90" s="149"/>
      <c r="R90" s="88"/>
      <c r="S90" s="146"/>
      <c r="T90" s="149"/>
    </row>
    <row r="91" spans="1:20" x14ac:dyDescent="0.35">
      <c r="A91" s="192" t="s">
        <v>87</v>
      </c>
      <c r="B91" s="196" t="s">
        <v>5</v>
      </c>
      <c r="C91" s="153" t="s">
        <v>363</v>
      </c>
      <c r="D91" s="131">
        <v>44333</v>
      </c>
      <c r="E91" s="90"/>
      <c r="F91" s="144"/>
      <c r="G91" s="131">
        <v>44333</v>
      </c>
      <c r="H91" s="90"/>
      <c r="I91" s="144"/>
      <c r="J91" s="131">
        <v>44333</v>
      </c>
      <c r="K91" s="90"/>
      <c r="L91" s="151"/>
      <c r="M91" s="151"/>
      <c r="N91" s="90"/>
      <c r="O91" s="131">
        <v>44333</v>
      </c>
      <c r="P91" s="90"/>
      <c r="Q91" s="151"/>
      <c r="R91" s="90"/>
      <c r="S91" s="147"/>
      <c r="T91" s="151"/>
    </row>
    <row r="92" spans="1:20" ht="15" thickBot="1" x14ac:dyDescent="0.4">
      <c r="A92" s="193" t="s">
        <v>88</v>
      </c>
      <c r="B92" s="197" t="s">
        <v>5</v>
      </c>
      <c r="C92" s="154" t="s">
        <v>365</v>
      </c>
      <c r="D92" s="132">
        <v>44333</v>
      </c>
      <c r="E92" s="94"/>
      <c r="F92" s="145"/>
      <c r="G92" s="132">
        <v>44333</v>
      </c>
      <c r="H92" s="94"/>
      <c r="I92" s="145"/>
      <c r="J92" s="132">
        <v>44333</v>
      </c>
      <c r="K92" s="94"/>
      <c r="L92" s="150"/>
      <c r="M92" s="150"/>
      <c r="N92" s="94"/>
      <c r="O92" s="132">
        <v>44333</v>
      </c>
      <c r="P92" s="94"/>
      <c r="Q92" s="150"/>
      <c r="R92" s="94"/>
      <c r="S92" s="148"/>
      <c r="T92" s="150"/>
    </row>
    <row r="93" spans="1:20" x14ac:dyDescent="0.35">
      <c r="A93" s="161"/>
      <c r="B93" s="162"/>
      <c r="C93" s="163"/>
      <c r="D93" s="46"/>
      <c r="E93" s="90"/>
      <c r="F93" s="124"/>
      <c r="G93" s="46"/>
      <c r="H93" s="90"/>
      <c r="I93" s="124"/>
      <c r="J93" s="46"/>
      <c r="K93" s="90"/>
      <c r="L93" s="46"/>
      <c r="M93" s="46"/>
      <c r="N93" s="90"/>
      <c r="O93" s="46"/>
      <c r="P93" s="90"/>
      <c r="Q93" s="46"/>
      <c r="R93" s="90"/>
      <c r="S93" s="123"/>
      <c r="T93" s="46"/>
    </row>
    <row r="94" spans="1:20" hidden="1" x14ac:dyDescent="0.35">
      <c r="A94" s="161"/>
      <c r="B94" s="162"/>
      <c r="C94" s="163"/>
      <c r="D94" s="46"/>
      <c r="E94" s="90"/>
      <c r="F94" s="124"/>
      <c r="G94" s="46"/>
      <c r="H94" s="90"/>
      <c r="I94" s="124"/>
      <c r="J94" s="46"/>
      <c r="K94" s="90"/>
      <c r="L94" s="46"/>
      <c r="M94" s="46"/>
      <c r="N94" s="90"/>
      <c r="O94" s="46"/>
      <c r="P94" s="90"/>
      <c r="Q94" s="46"/>
      <c r="R94" s="90"/>
      <c r="S94" s="123"/>
      <c r="T94" s="46"/>
    </row>
    <row r="95" spans="1:20" hidden="1" x14ac:dyDescent="0.35">
      <c r="G95" t="s">
        <v>198</v>
      </c>
      <c r="Q95">
        <f>15*3</f>
        <v>45</v>
      </c>
    </row>
    <row r="96" spans="1:20" hidden="1" x14ac:dyDescent="0.35">
      <c r="A96" s="185">
        <v>44130</v>
      </c>
      <c r="B96" t="s">
        <v>2</v>
      </c>
      <c r="C96" s="66" t="s">
        <v>199</v>
      </c>
      <c r="D96" t="s">
        <v>200</v>
      </c>
      <c r="E96" s="91">
        <v>0.375</v>
      </c>
      <c r="G96">
        <v>7</v>
      </c>
    </row>
    <row r="97" spans="1:7" hidden="1" x14ac:dyDescent="0.35">
      <c r="A97" s="185">
        <v>44130</v>
      </c>
      <c r="B97" t="s">
        <v>2</v>
      </c>
      <c r="C97" s="66" t="s">
        <v>199</v>
      </c>
      <c r="D97" t="s">
        <v>200</v>
      </c>
      <c r="E97" s="91">
        <v>0.4236111111111111</v>
      </c>
      <c r="G97">
        <v>8</v>
      </c>
    </row>
    <row r="98" spans="1:7" hidden="1" x14ac:dyDescent="0.35">
      <c r="A98" s="185">
        <v>44130</v>
      </c>
      <c r="B98" t="s">
        <v>2</v>
      </c>
      <c r="C98" s="66" t="s">
        <v>199</v>
      </c>
      <c r="D98" t="s">
        <v>203</v>
      </c>
      <c r="E98" s="91">
        <v>4.5138888888888888E-2</v>
      </c>
      <c r="G98">
        <v>8</v>
      </c>
    </row>
    <row r="99" spans="1:7" hidden="1" x14ac:dyDescent="0.35">
      <c r="A99" s="185">
        <v>44130</v>
      </c>
      <c r="B99" t="s">
        <v>2</v>
      </c>
      <c r="C99" s="66" t="s">
        <v>199</v>
      </c>
      <c r="D99" t="s">
        <v>201</v>
      </c>
      <c r="E99" s="91">
        <v>6.9444444444444434E-2</v>
      </c>
      <c r="G99">
        <v>6</v>
      </c>
    </row>
    <row r="100" spans="1:7" hidden="1" x14ac:dyDescent="0.35">
      <c r="A100" s="185">
        <v>44130</v>
      </c>
      <c r="B100" t="s">
        <v>2</v>
      </c>
      <c r="C100" s="66" t="s">
        <v>199</v>
      </c>
      <c r="D100" t="s">
        <v>202</v>
      </c>
      <c r="E100" s="91">
        <v>9.375E-2</v>
      </c>
      <c r="G100">
        <v>9</v>
      </c>
    </row>
    <row r="101" spans="1:7" hidden="1" x14ac:dyDescent="0.35"/>
    <row r="102" spans="1:7" hidden="1" x14ac:dyDescent="0.35">
      <c r="A102" s="185">
        <v>44131</v>
      </c>
      <c r="B102" t="s">
        <v>2</v>
      </c>
      <c r="C102" s="66" t="s">
        <v>199</v>
      </c>
      <c r="D102" t="s">
        <v>204</v>
      </c>
      <c r="E102" s="91">
        <v>0.375</v>
      </c>
      <c r="G102">
        <v>7</v>
      </c>
    </row>
    <row r="103" spans="1:7" hidden="1" x14ac:dyDescent="0.35">
      <c r="A103" s="185">
        <v>44131</v>
      </c>
      <c r="B103" t="s">
        <v>2</v>
      </c>
      <c r="C103" s="66" t="s">
        <v>199</v>
      </c>
      <c r="D103" t="s">
        <v>204</v>
      </c>
      <c r="E103" s="91">
        <v>0.39930555555555558</v>
      </c>
      <c r="G103">
        <v>7</v>
      </c>
    </row>
    <row r="104" spans="1:7" hidden="1" x14ac:dyDescent="0.35">
      <c r="A104" s="185">
        <v>44131</v>
      </c>
      <c r="B104" t="s">
        <v>2</v>
      </c>
      <c r="C104" s="66" t="s">
        <v>199</v>
      </c>
      <c r="D104" t="s">
        <v>204</v>
      </c>
      <c r="E104" s="91">
        <v>0.4236111111111111</v>
      </c>
      <c r="G104">
        <v>5</v>
      </c>
    </row>
    <row r="105" spans="1:7" hidden="1" x14ac:dyDescent="0.35">
      <c r="A105" s="185">
        <v>44131</v>
      </c>
      <c r="B105" t="s">
        <v>2</v>
      </c>
      <c r="C105" s="66" t="s">
        <v>199</v>
      </c>
      <c r="D105" t="s">
        <v>203</v>
      </c>
      <c r="E105" s="91">
        <v>4.5138888888888888E-2</v>
      </c>
      <c r="G105">
        <v>9</v>
      </c>
    </row>
    <row r="106" spans="1:7" hidden="1" x14ac:dyDescent="0.35">
      <c r="A106" s="185">
        <v>44131</v>
      </c>
      <c r="B106" t="s">
        <v>2</v>
      </c>
      <c r="C106" s="66" t="s">
        <v>199</v>
      </c>
      <c r="D106" t="s">
        <v>201</v>
      </c>
      <c r="E106" s="91">
        <v>6.9444444444444434E-2</v>
      </c>
      <c r="G106">
        <v>7</v>
      </c>
    </row>
    <row r="107" spans="1:7" hidden="1" x14ac:dyDescent="0.35">
      <c r="A107" s="185">
        <v>44131</v>
      </c>
      <c r="B107" t="s">
        <v>2</v>
      </c>
      <c r="C107" s="66" t="s">
        <v>199</v>
      </c>
      <c r="D107" t="s">
        <v>202</v>
      </c>
      <c r="E107" s="91">
        <v>9.375E-2</v>
      </c>
      <c r="G107">
        <v>6</v>
      </c>
    </row>
    <row r="108" spans="1:7" hidden="1" x14ac:dyDescent="0.35"/>
    <row r="109" spans="1:7" hidden="1" x14ac:dyDescent="0.35">
      <c r="A109" s="185">
        <v>44133</v>
      </c>
      <c r="B109" t="s">
        <v>2</v>
      </c>
      <c r="C109" s="66" t="s">
        <v>199</v>
      </c>
      <c r="D109" t="s">
        <v>204</v>
      </c>
      <c r="E109" s="91">
        <v>0.39930555555555558</v>
      </c>
      <c r="G109">
        <v>5</v>
      </c>
    </row>
    <row r="110" spans="1:7" hidden="1" x14ac:dyDescent="0.35">
      <c r="A110" s="185">
        <v>44133</v>
      </c>
      <c r="B110" t="s">
        <v>2</v>
      </c>
      <c r="C110" s="66" t="s">
        <v>199</v>
      </c>
      <c r="D110" t="s">
        <v>205</v>
      </c>
      <c r="E110" s="91">
        <v>0.4236111111111111</v>
      </c>
      <c r="G110">
        <v>7</v>
      </c>
    </row>
    <row r="111" spans="1:7" hidden="1" x14ac:dyDescent="0.35">
      <c r="A111" s="185">
        <v>44133</v>
      </c>
      <c r="B111" t="s">
        <v>2</v>
      </c>
      <c r="C111" s="66" t="s">
        <v>199</v>
      </c>
      <c r="D111" t="s">
        <v>203</v>
      </c>
      <c r="E111" s="91">
        <v>4.5138888888888888E-2</v>
      </c>
      <c r="G111">
        <v>8</v>
      </c>
    </row>
    <row r="112" spans="1:7" hidden="1" x14ac:dyDescent="0.35">
      <c r="A112" s="185">
        <v>44133</v>
      </c>
      <c r="B112" t="s">
        <v>2</v>
      </c>
      <c r="C112" s="66" t="s">
        <v>199</v>
      </c>
      <c r="D112" t="s">
        <v>201</v>
      </c>
      <c r="E112" s="91">
        <v>6.9444444444444434E-2</v>
      </c>
      <c r="G112">
        <v>6</v>
      </c>
    </row>
    <row r="113" spans="1:7" hidden="1" x14ac:dyDescent="0.35">
      <c r="A113" s="185">
        <v>44133</v>
      </c>
      <c r="B113" t="s">
        <v>2</v>
      </c>
      <c r="C113" s="66" t="s">
        <v>199</v>
      </c>
      <c r="D113" t="s">
        <v>202</v>
      </c>
      <c r="E113" s="91">
        <v>9.375E-2</v>
      </c>
      <c r="G113">
        <v>9</v>
      </c>
    </row>
    <row r="114" spans="1:7" hidden="1" x14ac:dyDescent="0.35"/>
    <row r="115" spans="1:7" hidden="1" x14ac:dyDescent="0.35">
      <c r="A115" s="185">
        <v>44134</v>
      </c>
      <c r="B115" t="s">
        <v>2</v>
      </c>
      <c r="C115" s="66" t="s">
        <v>199</v>
      </c>
      <c r="D115" t="s">
        <v>200</v>
      </c>
      <c r="E115" s="91">
        <v>0.375</v>
      </c>
      <c r="G115">
        <v>8</v>
      </c>
    </row>
    <row r="116" spans="1:7" hidden="1" x14ac:dyDescent="0.35">
      <c r="A116" s="185">
        <v>44134</v>
      </c>
      <c r="B116" t="s">
        <v>2</v>
      </c>
      <c r="C116" s="66" t="s">
        <v>199</v>
      </c>
      <c r="D116" t="s">
        <v>204</v>
      </c>
      <c r="E116" s="91">
        <v>0.39930555555555558</v>
      </c>
      <c r="G116">
        <v>7</v>
      </c>
    </row>
    <row r="117" spans="1:7" hidden="1" x14ac:dyDescent="0.35">
      <c r="A117" s="185">
        <v>44134</v>
      </c>
      <c r="B117" t="s">
        <v>2</v>
      </c>
      <c r="C117" s="66" t="s">
        <v>199</v>
      </c>
      <c r="D117" t="s">
        <v>205</v>
      </c>
      <c r="E117" s="91">
        <v>0.4236111111111111</v>
      </c>
      <c r="G117">
        <v>7</v>
      </c>
    </row>
    <row r="118" spans="1:7" hidden="1" x14ac:dyDescent="0.35">
      <c r="A118" s="185">
        <v>44134</v>
      </c>
      <c r="B118" t="s">
        <v>2</v>
      </c>
      <c r="C118" s="66" t="s">
        <v>199</v>
      </c>
      <c r="D118" t="s">
        <v>203</v>
      </c>
      <c r="E118" s="91">
        <v>4.5138888888888888E-2</v>
      </c>
      <c r="G118">
        <v>9</v>
      </c>
    </row>
    <row r="119" spans="1:7" hidden="1" x14ac:dyDescent="0.35">
      <c r="A119" s="185">
        <v>44134</v>
      </c>
      <c r="B119" t="s">
        <v>2</v>
      </c>
      <c r="C119" s="66" t="s">
        <v>199</v>
      </c>
      <c r="D119" t="s">
        <v>201</v>
      </c>
      <c r="E119" s="91">
        <v>6.9444444444444434E-2</v>
      </c>
      <c r="G119">
        <v>7</v>
      </c>
    </row>
    <row r="120" spans="1:7" hidden="1" x14ac:dyDescent="0.35">
      <c r="A120" s="185">
        <v>44134</v>
      </c>
      <c r="B120" t="s">
        <v>2</v>
      </c>
      <c r="C120" s="66" t="s">
        <v>199</v>
      </c>
      <c r="D120" t="s">
        <v>202</v>
      </c>
      <c r="E120" s="91">
        <v>9.375E-2</v>
      </c>
      <c r="G120">
        <v>6</v>
      </c>
    </row>
    <row r="121" spans="1:7" hidden="1" x14ac:dyDescent="0.35"/>
    <row r="122" spans="1:7" hidden="1" x14ac:dyDescent="0.35">
      <c r="A122" s="185">
        <v>44137</v>
      </c>
      <c r="B122" t="s">
        <v>2</v>
      </c>
      <c r="C122" s="66" t="s">
        <v>199</v>
      </c>
      <c r="D122" t="s">
        <v>205</v>
      </c>
      <c r="E122" s="91">
        <v>0.375</v>
      </c>
      <c r="G122">
        <v>5</v>
      </c>
    </row>
    <row r="123" spans="1:7" hidden="1" x14ac:dyDescent="0.35">
      <c r="A123" s="185">
        <v>44137</v>
      </c>
      <c r="B123" t="s">
        <v>2</v>
      </c>
      <c r="C123" s="66" t="s">
        <v>199</v>
      </c>
      <c r="D123" t="s">
        <v>205</v>
      </c>
      <c r="E123" s="91">
        <v>0.39930555555555558</v>
      </c>
      <c r="G123">
        <v>8</v>
      </c>
    </row>
    <row r="124" spans="1:7" hidden="1" x14ac:dyDescent="0.35">
      <c r="A124" s="185">
        <v>44137</v>
      </c>
      <c r="B124" t="s">
        <v>2</v>
      </c>
      <c r="C124" s="66" t="s">
        <v>199</v>
      </c>
      <c r="D124" t="s">
        <v>205</v>
      </c>
      <c r="E124" s="91">
        <v>0.4236111111111111</v>
      </c>
      <c r="G124">
        <v>8</v>
      </c>
    </row>
    <row r="125" spans="1:7" hidden="1" x14ac:dyDescent="0.35">
      <c r="A125" s="185">
        <v>44137</v>
      </c>
      <c r="B125" t="s">
        <v>2</v>
      </c>
      <c r="C125" s="66" t="s">
        <v>199</v>
      </c>
      <c r="D125" t="s">
        <v>203</v>
      </c>
      <c r="E125" s="91">
        <v>4.5138888888888888E-2</v>
      </c>
      <c r="G125">
        <v>7</v>
      </c>
    </row>
    <row r="126" spans="1:7" hidden="1" x14ac:dyDescent="0.35">
      <c r="A126" s="185">
        <v>44137</v>
      </c>
      <c r="B126" t="s">
        <v>2</v>
      </c>
      <c r="C126" s="66" t="s">
        <v>199</v>
      </c>
      <c r="D126" t="s">
        <v>201</v>
      </c>
      <c r="E126" s="91">
        <v>6.9444444444444434E-2</v>
      </c>
      <c r="G126">
        <v>7</v>
      </c>
    </row>
    <row r="127" spans="1:7" hidden="1" x14ac:dyDescent="0.35">
      <c r="A127" s="185">
        <v>44137</v>
      </c>
      <c r="B127" t="s">
        <v>2</v>
      </c>
      <c r="C127" s="66" t="s">
        <v>199</v>
      </c>
      <c r="D127" t="s">
        <v>202</v>
      </c>
      <c r="E127" s="91">
        <v>9.375E-2</v>
      </c>
      <c r="G127">
        <v>8</v>
      </c>
    </row>
    <row r="128" spans="1:7" hidden="1" x14ac:dyDescent="0.35"/>
    <row r="129" spans="1:7" hidden="1" x14ac:dyDescent="0.35">
      <c r="A129" s="185">
        <v>44140</v>
      </c>
      <c r="B129" t="s">
        <v>2</v>
      </c>
      <c r="C129" s="66" t="s">
        <v>199</v>
      </c>
      <c r="D129" t="s">
        <v>200</v>
      </c>
      <c r="E129" s="91">
        <v>0.375</v>
      </c>
      <c r="G129">
        <v>7</v>
      </c>
    </row>
    <row r="130" spans="1:7" hidden="1" x14ac:dyDescent="0.35">
      <c r="A130" s="185">
        <v>44140</v>
      </c>
      <c r="B130" t="s">
        <v>2</v>
      </c>
      <c r="C130" s="66" t="s">
        <v>199</v>
      </c>
      <c r="D130" t="s">
        <v>204</v>
      </c>
      <c r="E130" s="91">
        <v>0.39930555555555558</v>
      </c>
      <c r="G130">
        <v>7</v>
      </c>
    </row>
    <row r="131" spans="1:7" hidden="1" x14ac:dyDescent="0.35">
      <c r="A131" s="185">
        <v>44140</v>
      </c>
      <c r="B131" t="s">
        <v>2</v>
      </c>
      <c r="C131" s="66" t="s">
        <v>199</v>
      </c>
      <c r="D131" t="s">
        <v>205</v>
      </c>
      <c r="E131" s="91">
        <v>0.4236111111111111</v>
      </c>
      <c r="G131">
        <v>5</v>
      </c>
    </row>
    <row r="132" spans="1:7" hidden="1" x14ac:dyDescent="0.35">
      <c r="A132" s="185">
        <v>44140</v>
      </c>
      <c r="B132" t="s">
        <v>2</v>
      </c>
      <c r="C132" s="66" t="s">
        <v>199</v>
      </c>
      <c r="D132" t="s">
        <v>203</v>
      </c>
      <c r="E132" s="91">
        <v>4.5138888888888888E-2</v>
      </c>
      <c r="G132">
        <v>6</v>
      </c>
    </row>
    <row r="133" spans="1:7" hidden="1" x14ac:dyDescent="0.35">
      <c r="A133" s="185">
        <v>44140</v>
      </c>
      <c r="B133" t="s">
        <v>2</v>
      </c>
      <c r="C133" s="66" t="s">
        <v>199</v>
      </c>
      <c r="D133" t="s">
        <v>201</v>
      </c>
      <c r="E133" s="91">
        <v>6.9444444444444434E-2</v>
      </c>
      <c r="G133">
        <v>6</v>
      </c>
    </row>
    <row r="134" spans="1:7" hidden="1" x14ac:dyDescent="0.35">
      <c r="A134" s="185">
        <v>44140</v>
      </c>
      <c r="B134" t="s">
        <v>2</v>
      </c>
      <c r="C134" s="66" t="s">
        <v>199</v>
      </c>
      <c r="D134" t="s">
        <v>202</v>
      </c>
      <c r="E134" s="91">
        <v>9.375E-2</v>
      </c>
      <c r="G134">
        <v>8</v>
      </c>
    </row>
    <row r="135" spans="1:7" hidden="1" x14ac:dyDescent="0.35"/>
    <row r="136" spans="1:7" hidden="1" x14ac:dyDescent="0.35">
      <c r="A136" s="185">
        <v>44141</v>
      </c>
      <c r="B136" t="s">
        <v>2</v>
      </c>
      <c r="C136" s="66" t="s">
        <v>199</v>
      </c>
      <c r="D136" t="s">
        <v>204</v>
      </c>
      <c r="E136" s="91">
        <v>0.39930555555555558</v>
      </c>
      <c r="G136">
        <v>5</v>
      </c>
    </row>
    <row r="137" spans="1:7" hidden="1" x14ac:dyDescent="0.35">
      <c r="A137" s="185">
        <v>44141</v>
      </c>
      <c r="B137" t="s">
        <v>2</v>
      </c>
      <c r="C137" s="66" t="s">
        <v>199</v>
      </c>
      <c r="D137" t="s">
        <v>205</v>
      </c>
      <c r="E137" s="91">
        <v>0.4236111111111111</v>
      </c>
      <c r="G137">
        <v>7</v>
      </c>
    </row>
    <row r="138" spans="1:7" hidden="1" x14ac:dyDescent="0.35">
      <c r="A138" s="185">
        <v>44141</v>
      </c>
      <c r="B138" t="s">
        <v>2</v>
      </c>
      <c r="C138" s="66" t="s">
        <v>199</v>
      </c>
      <c r="D138" t="s">
        <v>203</v>
      </c>
      <c r="E138" s="91">
        <v>4.5138888888888888E-2</v>
      </c>
      <c r="G138">
        <v>7</v>
      </c>
    </row>
    <row r="139" spans="1:7" hidden="1" x14ac:dyDescent="0.35">
      <c r="A139" s="185">
        <v>44141</v>
      </c>
      <c r="B139" t="s">
        <v>2</v>
      </c>
      <c r="C139" s="66" t="s">
        <v>199</v>
      </c>
      <c r="D139" t="s">
        <v>201</v>
      </c>
      <c r="E139" s="91">
        <v>6.9444444444444434E-2</v>
      </c>
      <c r="G139">
        <v>7</v>
      </c>
    </row>
    <row r="140" spans="1:7" hidden="1" x14ac:dyDescent="0.35">
      <c r="A140" s="185">
        <v>44141</v>
      </c>
      <c r="B140" t="s">
        <v>2</v>
      </c>
      <c r="C140" s="66" t="s">
        <v>199</v>
      </c>
      <c r="D140" t="s">
        <v>202</v>
      </c>
      <c r="E140" s="91">
        <v>9.375E-2</v>
      </c>
      <c r="G140">
        <v>9</v>
      </c>
    </row>
    <row r="141" spans="1:7" hidden="1" x14ac:dyDescent="0.35">
      <c r="G141" s="92">
        <f>SUM(G96:G140)</f>
        <v>275</v>
      </c>
    </row>
    <row r="142" spans="1:7" hidden="1" x14ac:dyDescent="0.35">
      <c r="A142" s="185">
        <v>44102</v>
      </c>
      <c r="B142" t="s">
        <v>3</v>
      </c>
      <c r="C142" s="66" t="s">
        <v>206</v>
      </c>
      <c r="D142" t="s">
        <v>200</v>
      </c>
      <c r="E142" s="91">
        <v>0.36458333333333331</v>
      </c>
      <c r="G142">
        <v>9</v>
      </c>
    </row>
    <row r="143" spans="1:7" hidden="1" x14ac:dyDescent="0.35">
      <c r="A143" s="185">
        <v>44102</v>
      </c>
      <c r="B143" t="s">
        <v>3</v>
      </c>
      <c r="C143" s="66" t="s">
        <v>206</v>
      </c>
      <c r="D143" t="s">
        <v>204</v>
      </c>
      <c r="E143" s="91">
        <v>0.39930555555555558</v>
      </c>
      <c r="G143">
        <v>6</v>
      </c>
    </row>
    <row r="144" spans="1:7" hidden="1" x14ac:dyDescent="0.35">
      <c r="A144" s="185">
        <v>44102</v>
      </c>
      <c r="B144" t="s">
        <v>3</v>
      </c>
      <c r="C144" s="66" t="s">
        <v>206</v>
      </c>
      <c r="D144" t="s">
        <v>205</v>
      </c>
      <c r="E144" s="91">
        <v>0.43402777777777773</v>
      </c>
      <c r="G144">
        <v>5</v>
      </c>
    </row>
    <row r="145" spans="1:7" hidden="1" x14ac:dyDescent="0.35">
      <c r="A145" s="185">
        <v>44102</v>
      </c>
      <c r="B145" t="s">
        <v>3</v>
      </c>
      <c r="C145" s="66" t="s">
        <v>206</v>
      </c>
      <c r="D145" t="s">
        <v>203</v>
      </c>
      <c r="E145" s="91">
        <v>0.51388888888888895</v>
      </c>
      <c r="G145">
        <v>7</v>
      </c>
    </row>
    <row r="146" spans="1:7" hidden="1" x14ac:dyDescent="0.35">
      <c r="A146" s="185">
        <v>44102</v>
      </c>
      <c r="B146" t="s">
        <v>3</v>
      </c>
      <c r="C146" s="66" t="s">
        <v>206</v>
      </c>
      <c r="D146" t="s">
        <v>201</v>
      </c>
      <c r="E146" s="91">
        <v>4.8611111111111112E-2</v>
      </c>
      <c r="G146">
        <v>8</v>
      </c>
    </row>
    <row r="147" spans="1:7" hidden="1" x14ac:dyDescent="0.35">
      <c r="A147" s="185">
        <v>44102</v>
      </c>
      <c r="B147" t="s">
        <v>3</v>
      </c>
      <c r="C147" s="66" t="s">
        <v>206</v>
      </c>
      <c r="D147" t="s">
        <v>202</v>
      </c>
      <c r="E147" s="91">
        <v>8.3333333333333329E-2</v>
      </c>
      <c r="G147">
        <v>6</v>
      </c>
    </row>
    <row r="148" spans="1:7" hidden="1" x14ac:dyDescent="0.35"/>
    <row r="149" spans="1:7" hidden="1" x14ac:dyDescent="0.35">
      <c r="A149" s="185">
        <v>44103</v>
      </c>
      <c r="B149" t="s">
        <v>3</v>
      </c>
      <c r="C149" s="66" t="s">
        <v>206</v>
      </c>
      <c r="D149" t="s">
        <v>200</v>
      </c>
      <c r="E149" s="91">
        <v>0.36458333333333331</v>
      </c>
      <c r="G149">
        <v>9</v>
      </c>
    </row>
    <row r="150" spans="1:7" hidden="1" x14ac:dyDescent="0.35">
      <c r="A150" s="185">
        <v>44103</v>
      </c>
      <c r="B150" t="s">
        <v>3</v>
      </c>
      <c r="C150" s="66" t="s">
        <v>206</v>
      </c>
      <c r="D150" t="s">
        <v>204</v>
      </c>
      <c r="E150" s="91">
        <v>0.39930555555555558</v>
      </c>
      <c r="G150">
        <v>6</v>
      </c>
    </row>
    <row r="151" spans="1:7" hidden="1" x14ac:dyDescent="0.35">
      <c r="A151" s="185">
        <v>44103</v>
      </c>
      <c r="B151" t="s">
        <v>3</v>
      </c>
      <c r="C151" s="66" t="s">
        <v>206</v>
      </c>
      <c r="D151" t="s">
        <v>205</v>
      </c>
      <c r="E151" s="91">
        <v>0.43402777777777773</v>
      </c>
      <c r="G151">
        <v>5</v>
      </c>
    </row>
    <row r="152" spans="1:7" hidden="1" x14ac:dyDescent="0.35">
      <c r="A152" s="185">
        <v>44103</v>
      </c>
      <c r="B152" t="s">
        <v>3</v>
      </c>
      <c r="C152" s="66" t="s">
        <v>206</v>
      </c>
      <c r="D152" t="s">
        <v>203</v>
      </c>
      <c r="E152" s="91">
        <v>0.51388888888888895</v>
      </c>
      <c r="G152">
        <v>7</v>
      </c>
    </row>
    <row r="153" spans="1:7" hidden="1" x14ac:dyDescent="0.35">
      <c r="A153" s="185">
        <v>44103</v>
      </c>
      <c r="B153" t="s">
        <v>3</v>
      </c>
      <c r="C153" s="66" t="s">
        <v>206</v>
      </c>
      <c r="D153" t="s">
        <v>201</v>
      </c>
      <c r="E153" s="91">
        <v>4.8611111111111112E-2</v>
      </c>
      <c r="G153">
        <v>8</v>
      </c>
    </row>
    <row r="154" spans="1:7" hidden="1" x14ac:dyDescent="0.35">
      <c r="A154" s="185">
        <v>44103</v>
      </c>
      <c r="B154" t="s">
        <v>3</v>
      </c>
      <c r="C154" s="66" t="s">
        <v>206</v>
      </c>
      <c r="D154" t="s">
        <v>202</v>
      </c>
      <c r="E154" s="91">
        <v>8.3333333333333329E-2</v>
      </c>
      <c r="G154">
        <v>6</v>
      </c>
    </row>
    <row r="155" spans="1:7" hidden="1" x14ac:dyDescent="0.35"/>
    <row r="156" spans="1:7" hidden="1" x14ac:dyDescent="0.35">
      <c r="A156" s="185">
        <v>44105</v>
      </c>
      <c r="B156" t="s">
        <v>3</v>
      </c>
      <c r="C156" s="66" t="s">
        <v>206</v>
      </c>
      <c r="D156" t="s">
        <v>200</v>
      </c>
      <c r="E156" s="91">
        <v>0.36458333333333331</v>
      </c>
      <c r="G156">
        <v>8</v>
      </c>
    </row>
    <row r="157" spans="1:7" hidden="1" x14ac:dyDescent="0.35">
      <c r="A157" s="185">
        <v>44105</v>
      </c>
      <c r="B157" t="s">
        <v>3</v>
      </c>
      <c r="C157" s="66" t="s">
        <v>206</v>
      </c>
      <c r="D157" t="s">
        <v>204</v>
      </c>
      <c r="E157" s="91">
        <v>0.39930555555555558</v>
      </c>
      <c r="G157">
        <v>5</v>
      </c>
    </row>
    <row r="158" spans="1:7" hidden="1" x14ac:dyDescent="0.35">
      <c r="A158" s="185">
        <v>44105</v>
      </c>
      <c r="B158" t="s">
        <v>3</v>
      </c>
      <c r="C158" s="66" t="s">
        <v>206</v>
      </c>
      <c r="D158" t="s">
        <v>205</v>
      </c>
      <c r="E158" s="91">
        <v>0.43402777777777773</v>
      </c>
      <c r="G158">
        <v>4</v>
      </c>
    </row>
    <row r="159" spans="1:7" hidden="1" x14ac:dyDescent="0.35">
      <c r="A159" s="185">
        <v>44105</v>
      </c>
      <c r="B159" t="s">
        <v>3</v>
      </c>
      <c r="C159" s="66" t="s">
        <v>206</v>
      </c>
      <c r="D159" t="s">
        <v>203</v>
      </c>
      <c r="E159" s="91">
        <v>0.51388888888888895</v>
      </c>
      <c r="G159">
        <v>6</v>
      </c>
    </row>
    <row r="160" spans="1:7" hidden="1" x14ac:dyDescent="0.35">
      <c r="A160" s="185">
        <v>44105</v>
      </c>
      <c r="B160" t="s">
        <v>3</v>
      </c>
      <c r="C160" s="66" t="s">
        <v>206</v>
      </c>
      <c r="D160" t="s">
        <v>201</v>
      </c>
      <c r="E160" s="91">
        <v>4.8611111111111112E-2</v>
      </c>
      <c r="G160">
        <v>8</v>
      </c>
    </row>
    <row r="161" spans="1:7" hidden="1" x14ac:dyDescent="0.35">
      <c r="A161" s="185">
        <v>44105</v>
      </c>
      <c r="B161" t="s">
        <v>3</v>
      </c>
      <c r="C161" s="66" t="s">
        <v>206</v>
      </c>
      <c r="D161" t="s">
        <v>202</v>
      </c>
      <c r="E161" s="91">
        <v>8.3333333333333329E-2</v>
      </c>
      <c r="G161">
        <v>5</v>
      </c>
    </row>
    <row r="162" spans="1:7" hidden="1" x14ac:dyDescent="0.35"/>
    <row r="163" spans="1:7" hidden="1" x14ac:dyDescent="0.35">
      <c r="A163" s="185">
        <v>44117</v>
      </c>
      <c r="B163" t="s">
        <v>3</v>
      </c>
      <c r="C163" s="66" t="s">
        <v>206</v>
      </c>
      <c r="D163" t="s">
        <v>200</v>
      </c>
      <c r="E163" s="91">
        <v>0.36458333333333331</v>
      </c>
      <c r="G163">
        <v>7</v>
      </c>
    </row>
    <row r="164" spans="1:7" hidden="1" x14ac:dyDescent="0.35">
      <c r="A164" s="185">
        <v>44117</v>
      </c>
      <c r="B164" t="s">
        <v>3</v>
      </c>
      <c r="C164" s="66" t="s">
        <v>206</v>
      </c>
      <c r="D164" t="s">
        <v>204</v>
      </c>
      <c r="E164" s="91">
        <v>0.39930555555555558</v>
      </c>
      <c r="G164">
        <v>4</v>
      </c>
    </row>
    <row r="165" spans="1:7" hidden="1" x14ac:dyDescent="0.35">
      <c r="A165" s="185">
        <v>44117</v>
      </c>
      <c r="B165" t="s">
        <v>3</v>
      </c>
      <c r="C165" s="66" t="s">
        <v>206</v>
      </c>
      <c r="D165" t="s">
        <v>205</v>
      </c>
      <c r="E165" s="91">
        <v>0.43402777777777773</v>
      </c>
      <c r="G165">
        <v>5</v>
      </c>
    </row>
    <row r="166" spans="1:7" hidden="1" x14ac:dyDescent="0.35">
      <c r="A166" s="185">
        <v>44117</v>
      </c>
      <c r="B166" t="s">
        <v>3</v>
      </c>
      <c r="C166" s="66" t="s">
        <v>206</v>
      </c>
      <c r="D166" t="s">
        <v>203</v>
      </c>
      <c r="E166" s="91">
        <v>0.51388888888888895</v>
      </c>
      <c r="G166">
        <v>7</v>
      </c>
    </row>
    <row r="167" spans="1:7" hidden="1" x14ac:dyDescent="0.35">
      <c r="A167" s="185">
        <v>44117</v>
      </c>
      <c r="B167" t="s">
        <v>3</v>
      </c>
      <c r="C167" s="66" t="s">
        <v>206</v>
      </c>
      <c r="D167" t="s">
        <v>201</v>
      </c>
      <c r="E167" s="91">
        <v>4.8611111111111112E-2</v>
      </c>
      <c r="G167">
        <v>9</v>
      </c>
    </row>
    <row r="168" spans="1:7" hidden="1" x14ac:dyDescent="0.35">
      <c r="A168" s="185">
        <v>44117</v>
      </c>
      <c r="B168" t="s">
        <v>3</v>
      </c>
      <c r="C168" s="66" t="s">
        <v>206</v>
      </c>
      <c r="D168" t="s">
        <v>202</v>
      </c>
      <c r="E168" s="91">
        <v>8.3333333333333329E-2</v>
      </c>
      <c r="G168">
        <v>5</v>
      </c>
    </row>
    <row r="169" spans="1:7" hidden="1" x14ac:dyDescent="0.35"/>
    <row r="170" spans="1:7" hidden="1" x14ac:dyDescent="0.35">
      <c r="A170" s="185">
        <v>44119</v>
      </c>
      <c r="B170" t="s">
        <v>3</v>
      </c>
      <c r="C170" s="66" t="s">
        <v>206</v>
      </c>
      <c r="D170" t="s">
        <v>200</v>
      </c>
      <c r="E170" s="91">
        <v>0.36458333333333331</v>
      </c>
      <c r="G170">
        <v>6</v>
      </c>
    </row>
    <row r="171" spans="1:7" hidden="1" x14ac:dyDescent="0.35">
      <c r="A171" s="185">
        <v>44119</v>
      </c>
      <c r="B171" t="s">
        <v>3</v>
      </c>
      <c r="C171" s="66" t="s">
        <v>206</v>
      </c>
      <c r="D171" t="s">
        <v>204</v>
      </c>
      <c r="E171" s="91">
        <v>0.39930555555555558</v>
      </c>
      <c r="G171">
        <v>4</v>
      </c>
    </row>
    <row r="172" spans="1:7" hidden="1" x14ac:dyDescent="0.35">
      <c r="A172" s="185">
        <v>44119</v>
      </c>
      <c r="B172" t="s">
        <v>3</v>
      </c>
      <c r="C172" s="66" t="s">
        <v>206</v>
      </c>
      <c r="D172" t="s">
        <v>205</v>
      </c>
      <c r="E172" s="91">
        <v>0.43402777777777773</v>
      </c>
      <c r="G172">
        <v>4</v>
      </c>
    </row>
    <row r="173" spans="1:7" hidden="1" x14ac:dyDescent="0.35">
      <c r="A173" s="185">
        <v>44119</v>
      </c>
      <c r="B173" t="s">
        <v>3</v>
      </c>
      <c r="C173" s="66" t="s">
        <v>206</v>
      </c>
      <c r="D173" t="s">
        <v>203</v>
      </c>
      <c r="E173" s="91">
        <v>0.51388888888888895</v>
      </c>
      <c r="G173">
        <v>7</v>
      </c>
    </row>
    <row r="174" spans="1:7" hidden="1" x14ac:dyDescent="0.35">
      <c r="A174" s="185">
        <v>44119</v>
      </c>
      <c r="B174" t="s">
        <v>3</v>
      </c>
      <c r="C174" s="66" t="s">
        <v>206</v>
      </c>
      <c r="D174" t="s">
        <v>201</v>
      </c>
      <c r="E174" s="91">
        <v>4.8611111111111112E-2</v>
      </c>
      <c r="G174">
        <v>9</v>
      </c>
    </row>
    <row r="175" spans="1:7" hidden="1" x14ac:dyDescent="0.35">
      <c r="A175" s="185">
        <v>44119</v>
      </c>
      <c r="B175" t="s">
        <v>3</v>
      </c>
      <c r="C175" s="66" t="s">
        <v>206</v>
      </c>
      <c r="D175" t="s">
        <v>202</v>
      </c>
      <c r="E175" s="91">
        <v>8.3333333333333329E-2</v>
      </c>
      <c r="G175">
        <v>4</v>
      </c>
    </row>
    <row r="176" spans="1:7" hidden="1" x14ac:dyDescent="0.35"/>
    <row r="177" spans="1:7" hidden="1" x14ac:dyDescent="0.35">
      <c r="A177" s="185">
        <v>44120</v>
      </c>
      <c r="B177" t="s">
        <v>3</v>
      </c>
      <c r="C177" s="66" t="s">
        <v>206</v>
      </c>
      <c r="D177" t="s">
        <v>200</v>
      </c>
      <c r="E177" s="91">
        <v>0.36458333333333331</v>
      </c>
      <c r="G177">
        <v>6</v>
      </c>
    </row>
    <row r="178" spans="1:7" hidden="1" x14ac:dyDescent="0.35">
      <c r="A178" s="185">
        <v>44120</v>
      </c>
      <c r="B178" t="s">
        <v>3</v>
      </c>
      <c r="C178" s="66" t="s">
        <v>206</v>
      </c>
      <c r="D178" t="s">
        <v>204</v>
      </c>
      <c r="E178" s="91">
        <v>0.39930555555555558</v>
      </c>
      <c r="G178">
        <v>4</v>
      </c>
    </row>
    <row r="179" spans="1:7" hidden="1" x14ac:dyDescent="0.35">
      <c r="A179" s="185">
        <v>44120</v>
      </c>
      <c r="B179" t="s">
        <v>3</v>
      </c>
      <c r="C179" s="66" t="s">
        <v>206</v>
      </c>
      <c r="D179" t="s">
        <v>205</v>
      </c>
      <c r="E179" s="91">
        <v>0.43402777777777773</v>
      </c>
      <c r="G179">
        <v>4</v>
      </c>
    </row>
    <row r="180" spans="1:7" hidden="1" x14ac:dyDescent="0.35">
      <c r="A180" s="185">
        <v>44120</v>
      </c>
      <c r="B180" t="s">
        <v>3</v>
      </c>
      <c r="C180" s="66" t="s">
        <v>206</v>
      </c>
      <c r="D180" t="s">
        <v>203</v>
      </c>
      <c r="E180" s="91">
        <v>0.51388888888888895</v>
      </c>
      <c r="G180">
        <v>7</v>
      </c>
    </row>
    <row r="181" spans="1:7" hidden="1" x14ac:dyDescent="0.35">
      <c r="A181" s="185">
        <v>44120</v>
      </c>
      <c r="B181" t="s">
        <v>3</v>
      </c>
      <c r="C181" s="66" t="s">
        <v>206</v>
      </c>
      <c r="D181" t="s">
        <v>201</v>
      </c>
      <c r="E181" s="91">
        <v>4.8611111111111112E-2</v>
      </c>
      <c r="G181">
        <v>9</v>
      </c>
    </row>
    <row r="182" spans="1:7" hidden="1" x14ac:dyDescent="0.35">
      <c r="A182" s="185">
        <v>44120</v>
      </c>
      <c r="B182" t="s">
        <v>3</v>
      </c>
      <c r="C182" s="66" t="s">
        <v>206</v>
      </c>
      <c r="D182" t="s">
        <v>202</v>
      </c>
      <c r="E182" s="91">
        <v>8.3333333333333329E-2</v>
      </c>
      <c r="G182">
        <v>4</v>
      </c>
    </row>
    <row r="183" spans="1:7" hidden="1" x14ac:dyDescent="0.35"/>
    <row r="184" spans="1:7" hidden="1" x14ac:dyDescent="0.35">
      <c r="A184" s="185">
        <v>44123</v>
      </c>
      <c r="B184" t="s">
        <v>3</v>
      </c>
      <c r="C184" s="66" t="s">
        <v>206</v>
      </c>
      <c r="D184" t="s">
        <v>200</v>
      </c>
      <c r="E184" s="91">
        <v>0.36458333333333331</v>
      </c>
      <c r="G184">
        <v>9</v>
      </c>
    </row>
    <row r="185" spans="1:7" hidden="1" x14ac:dyDescent="0.35">
      <c r="A185" s="185">
        <v>44123</v>
      </c>
      <c r="B185" t="s">
        <v>3</v>
      </c>
      <c r="C185" s="66" t="s">
        <v>206</v>
      </c>
      <c r="D185" t="s">
        <v>204</v>
      </c>
      <c r="E185" s="91">
        <v>0.39930555555555558</v>
      </c>
      <c r="G185">
        <v>6</v>
      </c>
    </row>
    <row r="186" spans="1:7" hidden="1" x14ac:dyDescent="0.35">
      <c r="A186" s="185">
        <v>44123</v>
      </c>
      <c r="B186" t="s">
        <v>3</v>
      </c>
      <c r="C186" s="66" t="s">
        <v>206</v>
      </c>
      <c r="D186" t="s">
        <v>205</v>
      </c>
      <c r="E186" s="91">
        <v>0.43402777777777773</v>
      </c>
      <c r="G186">
        <v>5</v>
      </c>
    </row>
    <row r="187" spans="1:7" hidden="1" x14ac:dyDescent="0.35">
      <c r="A187" s="185">
        <v>44123</v>
      </c>
      <c r="B187" t="s">
        <v>3</v>
      </c>
      <c r="C187" s="66" t="s">
        <v>206</v>
      </c>
      <c r="D187" t="s">
        <v>203</v>
      </c>
      <c r="E187" s="91">
        <v>0.51388888888888895</v>
      </c>
      <c r="G187">
        <v>7</v>
      </c>
    </row>
    <row r="188" spans="1:7" hidden="1" x14ac:dyDescent="0.35">
      <c r="A188" s="185">
        <v>44123</v>
      </c>
      <c r="B188" t="s">
        <v>3</v>
      </c>
      <c r="C188" s="66" t="s">
        <v>206</v>
      </c>
      <c r="D188" t="s">
        <v>201</v>
      </c>
      <c r="E188" s="91">
        <v>4.8611111111111112E-2</v>
      </c>
      <c r="G188">
        <v>8</v>
      </c>
    </row>
    <row r="189" spans="1:7" hidden="1" x14ac:dyDescent="0.35">
      <c r="A189" s="185">
        <v>44123</v>
      </c>
      <c r="B189" t="s">
        <v>3</v>
      </c>
      <c r="C189" s="66" t="s">
        <v>206</v>
      </c>
      <c r="D189" t="s">
        <v>202</v>
      </c>
      <c r="E189" s="91">
        <v>8.3333333333333329E-2</v>
      </c>
      <c r="G189">
        <v>6</v>
      </c>
    </row>
    <row r="190" spans="1:7" hidden="1" x14ac:dyDescent="0.35"/>
    <row r="191" spans="1:7" hidden="1" x14ac:dyDescent="0.35">
      <c r="A191" s="185">
        <v>44124</v>
      </c>
      <c r="B191" t="s">
        <v>3</v>
      </c>
      <c r="C191" s="66" t="s">
        <v>206</v>
      </c>
      <c r="D191" t="s">
        <v>200</v>
      </c>
      <c r="E191" s="91">
        <v>0.36458333333333331</v>
      </c>
      <c r="G191">
        <v>9</v>
      </c>
    </row>
    <row r="192" spans="1:7" hidden="1" x14ac:dyDescent="0.35">
      <c r="A192" s="185">
        <v>44124</v>
      </c>
      <c r="B192" t="s">
        <v>3</v>
      </c>
      <c r="C192" s="66" t="s">
        <v>206</v>
      </c>
      <c r="D192" t="s">
        <v>204</v>
      </c>
      <c r="E192" s="91">
        <v>0.39930555555555558</v>
      </c>
      <c r="G192">
        <v>6</v>
      </c>
    </row>
    <row r="193" spans="1:7" hidden="1" x14ac:dyDescent="0.35">
      <c r="A193" s="185">
        <v>44124</v>
      </c>
      <c r="B193" t="s">
        <v>3</v>
      </c>
      <c r="C193" s="66" t="s">
        <v>206</v>
      </c>
      <c r="D193" t="s">
        <v>205</v>
      </c>
      <c r="E193" s="91">
        <v>0.43402777777777773</v>
      </c>
      <c r="G193">
        <v>5</v>
      </c>
    </row>
    <row r="194" spans="1:7" hidden="1" x14ac:dyDescent="0.35">
      <c r="A194" s="185">
        <v>44124</v>
      </c>
      <c r="B194" t="s">
        <v>3</v>
      </c>
      <c r="C194" s="66" t="s">
        <v>206</v>
      </c>
      <c r="D194" t="s">
        <v>203</v>
      </c>
      <c r="E194" s="91">
        <v>0.51388888888888895</v>
      </c>
      <c r="G194">
        <v>7</v>
      </c>
    </row>
    <row r="195" spans="1:7" hidden="1" x14ac:dyDescent="0.35">
      <c r="A195" s="185">
        <v>44124</v>
      </c>
      <c r="B195" t="s">
        <v>3</v>
      </c>
      <c r="C195" s="66" t="s">
        <v>206</v>
      </c>
      <c r="D195" t="s">
        <v>201</v>
      </c>
      <c r="E195" s="91">
        <v>4.8611111111111112E-2</v>
      </c>
      <c r="G195">
        <v>8</v>
      </c>
    </row>
    <row r="196" spans="1:7" hidden="1" x14ac:dyDescent="0.35">
      <c r="A196" s="185">
        <v>44124</v>
      </c>
      <c r="B196" t="s">
        <v>3</v>
      </c>
      <c r="C196" s="66" t="s">
        <v>206</v>
      </c>
      <c r="D196" t="s">
        <v>202</v>
      </c>
      <c r="E196" s="91">
        <v>8.3333333333333329E-2</v>
      </c>
      <c r="G196">
        <v>6</v>
      </c>
    </row>
    <row r="197" spans="1:7" hidden="1" x14ac:dyDescent="0.35"/>
    <row r="198" spans="1:7" hidden="1" x14ac:dyDescent="0.35">
      <c r="A198" s="185">
        <v>44126</v>
      </c>
      <c r="B198" t="s">
        <v>3</v>
      </c>
      <c r="C198" s="66" t="s">
        <v>206</v>
      </c>
      <c r="D198" t="s">
        <v>200</v>
      </c>
      <c r="E198" s="91">
        <v>0.36458333333333331</v>
      </c>
      <c r="G198">
        <v>8</v>
      </c>
    </row>
    <row r="199" spans="1:7" hidden="1" x14ac:dyDescent="0.35">
      <c r="A199" s="185">
        <v>44126</v>
      </c>
      <c r="B199" t="s">
        <v>3</v>
      </c>
      <c r="C199" s="66" t="s">
        <v>206</v>
      </c>
      <c r="D199" t="s">
        <v>204</v>
      </c>
      <c r="E199" s="91">
        <v>0.39930555555555558</v>
      </c>
      <c r="G199">
        <v>5</v>
      </c>
    </row>
    <row r="200" spans="1:7" hidden="1" x14ac:dyDescent="0.35">
      <c r="A200" s="185">
        <v>44126</v>
      </c>
      <c r="B200" t="s">
        <v>3</v>
      </c>
      <c r="C200" s="66" t="s">
        <v>206</v>
      </c>
      <c r="D200" t="s">
        <v>205</v>
      </c>
      <c r="E200" s="91">
        <v>0.43402777777777773</v>
      </c>
      <c r="G200">
        <v>4</v>
      </c>
    </row>
    <row r="201" spans="1:7" hidden="1" x14ac:dyDescent="0.35">
      <c r="A201" s="185">
        <v>44126</v>
      </c>
      <c r="B201" t="s">
        <v>3</v>
      </c>
      <c r="C201" s="66" t="s">
        <v>206</v>
      </c>
      <c r="D201" t="s">
        <v>203</v>
      </c>
      <c r="E201" s="91">
        <v>0.51388888888888895</v>
      </c>
      <c r="G201">
        <v>6</v>
      </c>
    </row>
    <row r="202" spans="1:7" hidden="1" x14ac:dyDescent="0.35">
      <c r="A202" s="185">
        <v>44126</v>
      </c>
      <c r="B202" t="s">
        <v>3</v>
      </c>
      <c r="C202" s="66" t="s">
        <v>206</v>
      </c>
      <c r="D202" t="s">
        <v>201</v>
      </c>
      <c r="E202" s="91">
        <v>4.8611111111111112E-2</v>
      </c>
      <c r="G202">
        <v>8</v>
      </c>
    </row>
    <row r="203" spans="1:7" hidden="1" x14ac:dyDescent="0.35">
      <c r="A203" s="185">
        <v>44126</v>
      </c>
      <c r="B203" t="s">
        <v>3</v>
      </c>
      <c r="C203" s="66" t="s">
        <v>206</v>
      </c>
      <c r="D203" t="s">
        <v>202</v>
      </c>
      <c r="E203" s="91">
        <v>8.3333333333333329E-2</v>
      </c>
      <c r="G203">
        <v>5</v>
      </c>
    </row>
    <row r="204" spans="1:7" hidden="1" x14ac:dyDescent="0.35"/>
    <row r="205" spans="1:7" hidden="1" x14ac:dyDescent="0.35">
      <c r="A205" s="185">
        <v>44127</v>
      </c>
      <c r="B205" t="s">
        <v>3</v>
      </c>
      <c r="C205" s="66" t="s">
        <v>206</v>
      </c>
      <c r="D205" t="s">
        <v>200</v>
      </c>
      <c r="E205" s="91">
        <v>0.36458333333333331</v>
      </c>
      <c r="G205">
        <v>8</v>
      </c>
    </row>
    <row r="206" spans="1:7" hidden="1" x14ac:dyDescent="0.35">
      <c r="A206" s="185">
        <v>44127</v>
      </c>
      <c r="B206" t="s">
        <v>3</v>
      </c>
      <c r="C206" s="66" t="s">
        <v>206</v>
      </c>
      <c r="D206" t="s">
        <v>204</v>
      </c>
      <c r="E206" s="91">
        <v>0.39930555555555558</v>
      </c>
      <c r="G206">
        <v>5</v>
      </c>
    </row>
    <row r="207" spans="1:7" hidden="1" x14ac:dyDescent="0.35">
      <c r="A207" s="185">
        <v>44127</v>
      </c>
      <c r="B207" t="s">
        <v>3</v>
      </c>
      <c r="C207" s="66" t="s">
        <v>206</v>
      </c>
      <c r="D207" t="s">
        <v>205</v>
      </c>
      <c r="E207" s="91">
        <v>0.43402777777777773</v>
      </c>
      <c r="G207">
        <v>4</v>
      </c>
    </row>
    <row r="208" spans="1:7" hidden="1" x14ac:dyDescent="0.35">
      <c r="A208" s="185">
        <v>44127</v>
      </c>
      <c r="B208" t="s">
        <v>3</v>
      </c>
      <c r="C208" s="66" t="s">
        <v>206</v>
      </c>
      <c r="D208" t="s">
        <v>203</v>
      </c>
      <c r="E208" s="91">
        <v>0.51388888888888895</v>
      </c>
      <c r="G208">
        <v>6</v>
      </c>
    </row>
    <row r="209" spans="1:7" hidden="1" x14ac:dyDescent="0.35">
      <c r="A209" s="185">
        <v>44127</v>
      </c>
      <c r="B209" t="s">
        <v>3</v>
      </c>
      <c r="C209" s="66" t="s">
        <v>206</v>
      </c>
      <c r="D209" t="s">
        <v>201</v>
      </c>
      <c r="E209" s="91">
        <v>4.8611111111111112E-2</v>
      </c>
      <c r="G209">
        <v>8</v>
      </c>
    </row>
    <row r="210" spans="1:7" hidden="1" x14ac:dyDescent="0.35">
      <c r="A210" s="185">
        <v>44127</v>
      </c>
      <c r="B210" t="s">
        <v>3</v>
      </c>
      <c r="C210" s="66" t="s">
        <v>206</v>
      </c>
      <c r="D210" t="s">
        <v>202</v>
      </c>
      <c r="E210" s="91">
        <v>8.3333333333333329E-2</v>
      </c>
      <c r="G210">
        <v>5</v>
      </c>
    </row>
    <row r="211" spans="1:7" hidden="1" x14ac:dyDescent="0.35">
      <c r="G211" s="92">
        <f>SUM(G142:G210)</f>
        <v>377</v>
      </c>
    </row>
    <row r="212" spans="1:7" hidden="1" x14ac:dyDescent="0.35">
      <c r="A212" s="185">
        <v>44117</v>
      </c>
      <c r="B212" t="s">
        <v>4</v>
      </c>
      <c r="C212" s="66" t="s">
        <v>207</v>
      </c>
      <c r="D212" t="s">
        <v>208</v>
      </c>
      <c r="E212" s="91">
        <v>0.34375</v>
      </c>
      <c r="G212">
        <v>10</v>
      </c>
    </row>
    <row r="213" spans="1:7" hidden="1" x14ac:dyDescent="0.35">
      <c r="A213" s="185">
        <v>44117</v>
      </c>
      <c r="B213" t="s">
        <v>4</v>
      </c>
      <c r="C213" s="66" t="s">
        <v>207</v>
      </c>
      <c r="D213" t="s">
        <v>208</v>
      </c>
      <c r="E213" s="91">
        <v>0.37847222222222227</v>
      </c>
      <c r="G213">
        <v>10</v>
      </c>
    </row>
    <row r="214" spans="1:7" hidden="1" x14ac:dyDescent="0.35">
      <c r="A214" s="185">
        <v>44117</v>
      </c>
      <c r="B214" t="s">
        <v>4</v>
      </c>
      <c r="C214" s="66" t="s">
        <v>207</v>
      </c>
      <c r="D214" t="s">
        <v>208</v>
      </c>
      <c r="E214" s="91">
        <v>0.41319444444444442</v>
      </c>
      <c r="G214">
        <v>11</v>
      </c>
    </row>
    <row r="215" spans="1:7" hidden="1" x14ac:dyDescent="0.35">
      <c r="A215" s="185">
        <v>44117</v>
      </c>
      <c r="B215" t="s">
        <v>4</v>
      </c>
      <c r="C215" s="66" t="s">
        <v>207</v>
      </c>
      <c r="D215" t="s">
        <v>203</v>
      </c>
      <c r="E215" s="91">
        <v>0.53125</v>
      </c>
      <c r="G215">
        <v>8</v>
      </c>
    </row>
    <row r="216" spans="1:7" hidden="1" x14ac:dyDescent="0.35">
      <c r="A216" s="185">
        <v>44117</v>
      </c>
      <c r="B216" t="s">
        <v>4</v>
      </c>
      <c r="C216" s="66" t="s">
        <v>207</v>
      </c>
      <c r="D216" t="s">
        <v>202</v>
      </c>
      <c r="E216" s="91">
        <v>6.5972222222222224E-2</v>
      </c>
      <c r="G216">
        <v>11</v>
      </c>
    </row>
    <row r="217" spans="1:7" hidden="1" x14ac:dyDescent="0.35">
      <c r="A217" s="185">
        <v>44117</v>
      </c>
      <c r="B217" t="s">
        <v>4</v>
      </c>
      <c r="C217" s="66" t="s">
        <v>207</v>
      </c>
      <c r="D217" t="s">
        <v>201</v>
      </c>
      <c r="E217" s="91">
        <v>9.0277777777777776E-2</v>
      </c>
      <c r="G217">
        <v>9</v>
      </c>
    </row>
    <row r="218" spans="1:7" hidden="1" x14ac:dyDescent="0.35"/>
    <row r="219" spans="1:7" hidden="1" x14ac:dyDescent="0.35">
      <c r="A219" s="185">
        <v>44120</v>
      </c>
      <c r="B219" t="s">
        <v>4</v>
      </c>
      <c r="C219" s="66" t="s">
        <v>207</v>
      </c>
      <c r="D219" t="s">
        <v>208</v>
      </c>
      <c r="E219" s="91">
        <v>0.34375</v>
      </c>
      <c r="G219">
        <v>11</v>
      </c>
    </row>
    <row r="220" spans="1:7" hidden="1" x14ac:dyDescent="0.35">
      <c r="A220" s="185">
        <v>44120</v>
      </c>
      <c r="B220" t="s">
        <v>4</v>
      </c>
      <c r="C220" s="66" t="s">
        <v>207</v>
      </c>
      <c r="D220" t="s">
        <v>208</v>
      </c>
      <c r="E220" s="91">
        <v>0.37847222222222227</v>
      </c>
      <c r="G220">
        <v>11</v>
      </c>
    </row>
    <row r="221" spans="1:7" hidden="1" x14ac:dyDescent="0.35">
      <c r="A221" s="185">
        <v>44120</v>
      </c>
      <c r="B221" t="s">
        <v>4</v>
      </c>
      <c r="C221" s="66" t="s">
        <v>207</v>
      </c>
      <c r="D221" t="s">
        <v>208</v>
      </c>
      <c r="E221" s="91">
        <v>0.41319444444444442</v>
      </c>
      <c r="G221">
        <v>10</v>
      </c>
    </row>
    <row r="222" spans="1:7" hidden="1" x14ac:dyDescent="0.35">
      <c r="A222" s="185">
        <v>44120</v>
      </c>
      <c r="B222" t="s">
        <v>4</v>
      </c>
      <c r="C222" s="66" t="s">
        <v>207</v>
      </c>
      <c r="D222" t="s">
        <v>203</v>
      </c>
      <c r="E222" s="91">
        <v>0.53125</v>
      </c>
      <c r="G222">
        <v>9</v>
      </c>
    </row>
    <row r="223" spans="1:7" hidden="1" x14ac:dyDescent="0.35">
      <c r="A223" s="185">
        <v>44120</v>
      </c>
      <c r="B223" t="s">
        <v>4</v>
      </c>
      <c r="C223" s="66" t="s">
        <v>207</v>
      </c>
      <c r="D223" t="s">
        <v>202</v>
      </c>
      <c r="E223" s="91">
        <v>6.5972222222222224E-2</v>
      </c>
      <c r="G223">
        <v>10</v>
      </c>
    </row>
    <row r="224" spans="1:7" hidden="1" x14ac:dyDescent="0.35">
      <c r="A224" s="185">
        <v>44120</v>
      </c>
      <c r="B224" t="s">
        <v>4</v>
      </c>
      <c r="C224" s="66" t="s">
        <v>207</v>
      </c>
      <c r="D224" t="s">
        <v>201</v>
      </c>
      <c r="E224" s="91">
        <v>9.0277777777777776E-2</v>
      </c>
      <c r="G224">
        <v>8</v>
      </c>
    </row>
    <row r="225" spans="1:7" hidden="1" x14ac:dyDescent="0.35"/>
    <row r="226" spans="1:7" hidden="1" x14ac:dyDescent="0.35">
      <c r="A226" s="185">
        <v>44124</v>
      </c>
      <c r="B226" t="s">
        <v>4</v>
      </c>
      <c r="C226" s="66" t="s">
        <v>207</v>
      </c>
      <c r="D226" t="s">
        <v>208</v>
      </c>
      <c r="E226" s="91">
        <v>0.34375</v>
      </c>
      <c r="G226">
        <v>10</v>
      </c>
    </row>
    <row r="227" spans="1:7" hidden="1" x14ac:dyDescent="0.35">
      <c r="A227" s="185">
        <v>44124</v>
      </c>
      <c r="B227" t="s">
        <v>4</v>
      </c>
      <c r="C227" s="66" t="s">
        <v>207</v>
      </c>
      <c r="D227" t="s">
        <v>208</v>
      </c>
      <c r="E227" s="91">
        <v>0.37847222222222227</v>
      </c>
      <c r="G227">
        <v>10</v>
      </c>
    </row>
    <row r="228" spans="1:7" hidden="1" x14ac:dyDescent="0.35">
      <c r="A228" s="185">
        <v>44124</v>
      </c>
      <c r="B228" t="s">
        <v>4</v>
      </c>
      <c r="C228" s="66" t="s">
        <v>207</v>
      </c>
      <c r="D228" t="s">
        <v>208</v>
      </c>
      <c r="E228" s="91">
        <v>0.41319444444444442</v>
      </c>
      <c r="G228">
        <v>11</v>
      </c>
    </row>
    <row r="229" spans="1:7" hidden="1" x14ac:dyDescent="0.35">
      <c r="A229" s="185">
        <v>44124</v>
      </c>
      <c r="B229" t="s">
        <v>4</v>
      </c>
      <c r="C229" s="66" t="s">
        <v>207</v>
      </c>
      <c r="D229" t="s">
        <v>203</v>
      </c>
      <c r="E229" s="91">
        <v>0.53125</v>
      </c>
      <c r="G229">
        <v>8</v>
      </c>
    </row>
    <row r="230" spans="1:7" hidden="1" x14ac:dyDescent="0.35">
      <c r="A230" s="185">
        <v>44124</v>
      </c>
      <c r="B230" t="s">
        <v>4</v>
      </c>
      <c r="C230" s="66" t="s">
        <v>207</v>
      </c>
      <c r="D230" t="s">
        <v>202</v>
      </c>
      <c r="E230" s="91">
        <v>6.5972222222222224E-2</v>
      </c>
      <c r="G230">
        <v>11</v>
      </c>
    </row>
    <row r="231" spans="1:7" hidden="1" x14ac:dyDescent="0.35">
      <c r="A231" s="185">
        <v>44124</v>
      </c>
      <c r="B231" t="s">
        <v>4</v>
      </c>
      <c r="C231" s="66" t="s">
        <v>207</v>
      </c>
      <c r="D231" t="s">
        <v>201</v>
      </c>
      <c r="E231" s="91">
        <v>9.0277777777777776E-2</v>
      </c>
      <c r="G231">
        <v>9</v>
      </c>
    </row>
    <row r="232" spans="1:7" hidden="1" x14ac:dyDescent="0.35"/>
    <row r="233" spans="1:7" hidden="1" x14ac:dyDescent="0.35">
      <c r="A233" s="185">
        <v>44127</v>
      </c>
      <c r="B233" t="s">
        <v>4</v>
      </c>
      <c r="C233" s="66" t="s">
        <v>207</v>
      </c>
      <c r="D233" t="s">
        <v>208</v>
      </c>
      <c r="E233" s="91">
        <v>0.34375</v>
      </c>
      <c r="G233">
        <v>11</v>
      </c>
    </row>
    <row r="234" spans="1:7" hidden="1" x14ac:dyDescent="0.35">
      <c r="A234" s="185">
        <v>44127</v>
      </c>
      <c r="B234" t="s">
        <v>4</v>
      </c>
      <c r="C234" s="66" t="s">
        <v>207</v>
      </c>
      <c r="D234" t="s">
        <v>208</v>
      </c>
      <c r="E234" s="91">
        <v>0.37847222222222227</v>
      </c>
      <c r="G234">
        <v>11</v>
      </c>
    </row>
    <row r="235" spans="1:7" hidden="1" x14ac:dyDescent="0.35">
      <c r="A235" s="185">
        <v>44127</v>
      </c>
      <c r="B235" t="s">
        <v>4</v>
      </c>
      <c r="C235" s="66" t="s">
        <v>207</v>
      </c>
      <c r="D235" t="s">
        <v>208</v>
      </c>
      <c r="E235" s="91">
        <v>0.41319444444444442</v>
      </c>
      <c r="G235">
        <v>10</v>
      </c>
    </row>
    <row r="236" spans="1:7" hidden="1" x14ac:dyDescent="0.35">
      <c r="A236" s="185">
        <v>44127</v>
      </c>
      <c r="B236" t="s">
        <v>4</v>
      </c>
      <c r="C236" s="66" t="s">
        <v>207</v>
      </c>
      <c r="D236" t="s">
        <v>203</v>
      </c>
      <c r="E236" s="91">
        <v>0.53125</v>
      </c>
      <c r="G236">
        <v>9</v>
      </c>
    </row>
    <row r="237" spans="1:7" hidden="1" x14ac:dyDescent="0.35">
      <c r="A237" s="185">
        <v>44127</v>
      </c>
      <c r="B237" t="s">
        <v>4</v>
      </c>
      <c r="C237" s="66" t="s">
        <v>207</v>
      </c>
      <c r="D237" t="s">
        <v>202</v>
      </c>
      <c r="E237" s="91">
        <v>6.5972222222222224E-2</v>
      </c>
      <c r="G237">
        <v>10</v>
      </c>
    </row>
    <row r="238" spans="1:7" hidden="1" x14ac:dyDescent="0.35">
      <c r="A238" s="185">
        <v>44127</v>
      </c>
      <c r="B238" t="s">
        <v>4</v>
      </c>
      <c r="C238" s="66" t="s">
        <v>207</v>
      </c>
      <c r="D238" t="s">
        <v>201</v>
      </c>
      <c r="E238" s="91">
        <v>9.0277777777777776E-2</v>
      </c>
      <c r="G238">
        <v>8</v>
      </c>
    </row>
    <row r="239" spans="1:7" hidden="1" x14ac:dyDescent="0.35"/>
    <row r="240" spans="1:7" hidden="1" x14ac:dyDescent="0.35">
      <c r="A240" s="185">
        <v>44131</v>
      </c>
      <c r="B240" t="s">
        <v>4</v>
      </c>
      <c r="C240" s="66" t="s">
        <v>207</v>
      </c>
      <c r="D240" t="s">
        <v>208</v>
      </c>
      <c r="E240" s="91">
        <v>0.34375</v>
      </c>
      <c r="G240">
        <v>10</v>
      </c>
    </row>
    <row r="241" spans="1:7" hidden="1" x14ac:dyDescent="0.35">
      <c r="A241" s="185">
        <v>44131</v>
      </c>
      <c r="B241" t="s">
        <v>4</v>
      </c>
      <c r="C241" s="66" t="s">
        <v>207</v>
      </c>
      <c r="D241" t="s">
        <v>208</v>
      </c>
      <c r="E241" s="91">
        <v>0.37847222222222227</v>
      </c>
      <c r="G241">
        <v>10</v>
      </c>
    </row>
    <row r="242" spans="1:7" hidden="1" x14ac:dyDescent="0.35">
      <c r="A242" s="185">
        <v>44131</v>
      </c>
      <c r="B242" t="s">
        <v>4</v>
      </c>
      <c r="C242" s="66" t="s">
        <v>207</v>
      </c>
      <c r="D242" t="s">
        <v>208</v>
      </c>
      <c r="E242" s="91">
        <v>0.41319444444444442</v>
      </c>
      <c r="G242">
        <v>11</v>
      </c>
    </row>
    <row r="243" spans="1:7" hidden="1" x14ac:dyDescent="0.35">
      <c r="A243" s="185">
        <v>44131</v>
      </c>
      <c r="B243" t="s">
        <v>4</v>
      </c>
      <c r="C243" s="66" t="s">
        <v>207</v>
      </c>
      <c r="D243" t="s">
        <v>203</v>
      </c>
      <c r="E243" s="91">
        <v>0.53125</v>
      </c>
      <c r="G243">
        <v>8</v>
      </c>
    </row>
    <row r="244" spans="1:7" hidden="1" x14ac:dyDescent="0.35">
      <c r="A244" s="185">
        <v>44131</v>
      </c>
      <c r="B244" t="s">
        <v>4</v>
      </c>
      <c r="C244" s="66" t="s">
        <v>207</v>
      </c>
      <c r="D244" t="s">
        <v>202</v>
      </c>
      <c r="E244" s="91">
        <v>6.5972222222222224E-2</v>
      </c>
      <c r="G244">
        <v>11</v>
      </c>
    </row>
    <row r="245" spans="1:7" hidden="1" x14ac:dyDescent="0.35">
      <c r="A245" s="185">
        <v>44131</v>
      </c>
      <c r="B245" t="s">
        <v>4</v>
      </c>
      <c r="C245" s="66" t="s">
        <v>207</v>
      </c>
      <c r="D245" t="s">
        <v>201</v>
      </c>
      <c r="E245" s="91">
        <v>9.0277777777777776E-2</v>
      </c>
      <c r="G245">
        <v>9</v>
      </c>
    </row>
    <row r="246" spans="1:7" hidden="1" x14ac:dyDescent="0.35"/>
    <row r="247" spans="1:7" hidden="1" x14ac:dyDescent="0.35">
      <c r="A247" s="185">
        <v>44134</v>
      </c>
      <c r="B247" t="s">
        <v>4</v>
      </c>
      <c r="C247" s="66" t="s">
        <v>207</v>
      </c>
      <c r="D247" t="s">
        <v>208</v>
      </c>
      <c r="E247" s="91">
        <v>0.34375</v>
      </c>
      <c r="G247">
        <v>11</v>
      </c>
    </row>
    <row r="248" spans="1:7" hidden="1" x14ac:dyDescent="0.35">
      <c r="A248" s="185">
        <v>44134</v>
      </c>
      <c r="B248" t="s">
        <v>4</v>
      </c>
      <c r="C248" s="66" t="s">
        <v>207</v>
      </c>
      <c r="D248" t="s">
        <v>208</v>
      </c>
      <c r="E248" s="91">
        <v>0.37847222222222227</v>
      </c>
      <c r="G248">
        <v>11</v>
      </c>
    </row>
    <row r="249" spans="1:7" hidden="1" x14ac:dyDescent="0.35">
      <c r="A249" s="185">
        <v>44134</v>
      </c>
      <c r="B249" t="s">
        <v>4</v>
      </c>
      <c r="C249" s="66" t="s">
        <v>207</v>
      </c>
      <c r="D249" t="s">
        <v>208</v>
      </c>
      <c r="E249" s="91">
        <v>0.41319444444444442</v>
      </c>
      <c r="G249">
        <v>10</v>
      </c>
    </row>
    <row r="250" spans="1:7" hidden="1" x14ac:dyDescent="0.35">
      <c r="A250" s="185">
        <v>44134</v>
      </c>
      <c r="B250" t="s">
        <v>4</v>
      </c>
      <c r="C250" s="66" t="s">
        <v>207</v>
      </c>
      <c r="D250" t="s">
        <v>203</v>
      </c>
      <c r="E250" s="91">
        <v>0.53125</v>
      </c>
      <c r="G250">
        <v>9</v>
      </c>
    </row>
    <row r="251" spans="1:7" hidden="1" x14ac:dyDescent="0.35">
      <c r="A251" s="185">
        <v>44134</v>
      </c>
      <c r="B251" t="s">
        <v>4</v>
      </c>
      <c r="C251" s="66" t="s">
        <v>207</v>
      </c>
      <c r="D251" t="s">
        <v>202</v>
      </c>
      <c r="E251" s="91">
        <v>6.5972222222222224E-2</v>
      </c>
      <c r="G251">
        <v>10</v>
      </c>
    </row>
    <row r="252" spans="1:7" hidden="1" x14ac:dyDescent="0.35">
      <c r="A252" s="185">
        <v>44134</v>
      </c>
      <c r="B252" t="s">
        <v>4</v>
      </c>
      <c r="C252" s="66" t="s">
        <v>207</v>
      </c>
      <c r="D252" t="s">
        <v>201</v>
      </c>
      <c r="E252" s="91">
        <v>9.0277777777777776E-2</v>
      </c>
      <c r="G252">
        <v>8</v>
      </c>
    </row>
    <row r="253" spans="1:7" hidden="1" x14ac:dyDescent="0.35">
      <c r="G253" s="92">
        <f>SUM(G212:G252)</f>
        <v>354</v>
      </c>
    </row>
    <row r="254" spans="1:7" hidden="1" x14ac:dyDescent="0.35">
      <c r="A254" s="185">
        <v>44250</v>
      </c>
      <c r="B254" t="s">
        <v>4</v>
      </c>
      <c r="C254" s="66" t="s">
        <v>207</v>
      </c>
      <c r="D254" t="s">
        <v>208</v>
      </c>
      <c r="E254" s="91">
        <v>0.34375</v>
      </c>
      <c r="G254">
        <v>10</v>
      </c>
    </row>
    <row r="255" spans="1:7" hidden="1" x14ac:dyDescent="0.35">
      <c r="A255" s="185">
        <v>44250</v>
      </c>
      <c r="B255" t="s">
        <v>4</v>
      </c>
      <c r="C255" s="66" t="s">
        <v>207</v>
      </c>
      <c r="D255" t="s">
        <v>208</v>
      </c>
      <c r="E255" s="91">
        <v>0.37847222222222227</v>
      </c>
      <c r="G255">
        <v>10</v>
      </c>
    </row>
    <row r="256" spans="1:7" hidden="1" x14ac:dyDescent="0.35">
      <c r="A256" s="185">
        <v>44250</v>
      </c>
      <c r="B256" t="s">
        <v>4</v>
      </c>
      <c r="C256" s="66" t="s">
        <v>207</v>
      </c>
      <c r="D256" t="s">
        <v>208</v>
      </c>
      <c r="E256" s="91">
        <v>0.41319444444444442</v>
      </c>
      <c r="G256">
        <v>11</v>
      </c>
    </row>
    <row r="257" spans="1:7" hidden="1" x14ac:dyDescent="0.35">
      <c r="A257" s="185">
        <v>44250</v>
      </c>
      <c r="B257" t="s">
        <v>4</v>
      </c>
      <c r="C257" s="66" t="s">
        <v>207</v>
      </c>
      <c r="D257" t="s">
        <v>203</v>
      </c>
      <c r="E257" s="91">
        <v>0.53125</v>
      </c>
      <c r="G257">
        <v>8</v>
      </c>
    </row>
    <row r="258" spans="1:7" hidden="1" x14ac:dyDescent="0.35">
      <c r="A258" s="185">
        <v>44250</v>
      </c>
      <c r="B258" t="s">
        <v>4</v>
      </c>
      <c r="C258" s="66" t="s">
        <v>207</v>
      </c>
      <c r="D258" t="s">
        <v>202</v>
      </c>
      <c r="E258" s="91">
        <v>6.5972222222222224E-2</v>
      </c>
      <c r="G258">
        <v>11</v>
      </c>
    </row>
    <row r="259" spans="1:7" hidden="1" x14ac:dyDescent="0.35">
      <c r="A259" s="185">
        <v>44250</v>
      </c>
      <c r="B259" t="s">
        <v>4</v>
      </c>
      <c r="C259" s="66" t="s">
        <v>207</v>
      </c>
      <c r="D259" t="s">
        <v>201</v>
      </c>
      <c r="E259" s="91">
        <v>9.0277777777777776E-2</v>
      </c>
      <c r="G259">
        <v>9</v>
      </c>
    </row>
    <row r="260" spans="1:7" hidden="1" x14ac:dyDescent="0.35"/>
    <row r="261" spans="1:7" hidden="1" x14ac:dyDescent="0.35">
      <c r="A261" s="185">
        <v>44253</v>
      </c>
      <c r="B261" t="s">
        <v>4</v>
      </c>
      <c r="C261" s="66" t="s">
        <v>207</v>
      </c>
      <c r="D261" t="s">
        <v>208</v>
      </c>
      <c r="E261" s="91">
        <v>0.34375</v>
      </c>
      <c r="G261">
        <v>11</v>
      </c>
    </row>
    <row r="262" spans="1:7" hidden="1" x14ac:dyDescent="0.35">
      <c r="A262" s="185">
        <v>44253</v>
      </c>
      <c r="B262" t="s">
        <v>4</v>
      </c>
      <c r="C262" s="66" t="s">
        <v>207</v>
      </c>
      <c r="D262" t="s">
        <v>208</v>
      </c>
      <c r="E262" s="91">
        <v>0.37847222222222227</v>
      </c>
      <c r="G262">
        <v>11</v>
      </c>
    </row>
    <row r="263" spans="1:7" hidden="1" x14ac:dyDescent="0.35">
      <c r="A263" s="185">
        <v>44253</v>
      </c>
      <c r="B263" t="s">
        <v>4</v>
      </c>
      <c r="C263" s="66" t="s">
        <v>207</v>
      </c>
      <c r="D263" t="s">
        <v>208</v>
      </c>
      <c r="E263" s="91">
        <v>0.41319444444444442</v>
      </c>
      <c r="G263">
        <v>10</v>
      </c>
    </row>
    <row r="264" spans="1:7" hidden="1" x14ac:dyDescent="0.35">
      <c r="A264" s="185">
        <v>44253</v>
      </c>
      <c r="B264" t="s">
        <v>4</v>
      </c>
      <c r="C264" s="66" t="s">
        <v>207</v>
      </c>
      <c r="D264" t="s">
        <v>203</v>
      </c>
      <c r="E264" s="91">
        <v>0.53125</v>
      </c>
      <c r="G264">
        <v>9</v>
      </c>
    </row>
    <row r="265" spans="1:7" hidden="1" x14ac:dyDescent="0.35">
      <c r="A265" s="185">
        <v>44253</v>
      </c>
      <c r="B265" t="s">
        <v>4</v>
      </c>
      <c r="C265" s="66" t="s">
        <v>207</v>
      </c>
      <c r="D265" t="s">
        <v>202</v>
      </c>
      <c r="E265" s="91">
        <v>6.5972222222222224E-2</v>
      </c>
      <c r="G265">
        <v>10</v>
      </c>
    </row>
    <row r="266" spans="1:7" hidden="1" x14ac:dyDescent="0.35">
      <c r="A266" s="185">
        <v>44253</v>
      </c>
      <c r="B266" t="s">
        <v>4</v>
      </c>
      <c r="C266" s="66" t="s">
        <v>207</v>
      </c>
      <c r="D266" t="s">
        <v>201</v>
      </c>
      <c r="E266" s="91">
        <v>9.0277777777777776E-2</v>
      </c>
      <c r="G266">
        <v>8</v>
      </c>
    </row>
    <row r="267" spans="1:7" hidden="1" x14ac:dyDescent="0.35"/>
    <row r="268" spans="1:7" hidden="1" x14ac:dyDescent="0.35">
      <c r="A268" s="185">
        <v>44249</v>
      </c>
      <c r="B268" t="s">
        <v>3</v>
      </c>
      <c r="C268" s="66" t="s">
        <v>206</v>
      </c>
      <c r="D268" t="s">
        <v>200</v>
      </c>
      <c r="E268" s="91">
        <v>0.36458333333333331</v>
      </c>
      <c r="G268">
        <v>9</v>
      </c>
    </row>
    <row r="269" spans="1:7" hidden="1" x14ac:dyDescent="0.35">
      <c r="A269" s="185">
        <v>44249</v>
      </c>
      <c r="B269" t="s">
        <v>3</v>
      </c>
      <c r="C269" s="66" t="s">
        <v>206</v>
      </c>
      <c r="D269" t="s">
        <v>204</v>
      </c>
      <c r="E269" s="91">
        <v>0.39930555555555558</v>
      </c>
      <c r="G269">
        <v>6</v>
      </c>
    </row>
    <row r="270" spans="1:7" hidden="1" x14ac:dyDescent="0.35">
      <c r="A270" s="185">
        <v>44249</v>
      </c>
      <c r="B270" t="s">
        <v>3</v>
      </c>
      <c r="C270" s="66" t="s">
        <v>206</v>
      </c>
      <c r="D270" t="s">
        <v>205</v>
      </c>
      <c r="E270" s="91">
        <v>0.43402777777777773</v>
      </c>
      <c r="G270">
        <v>5</v>
      </c>
    </row>
    <row r="271" spans="1:7" hidden="1" x14ac:dyDescent="0.35">
      <c r="A271" s="185">
        <v>44249</v>
      </c>
      <c r="B271" t="s">
        <v>3</v>
      </c>
      <c r="C271" s="66" t="s">
        <v>206</v>
      </c>
      <c r="D271" t="s">
        <v>203</v>
      </c>
      <c r="E271" s="91">
        <v>0.51388888888888895</v>
      </c>
      <c r="G271">
        <v>7</v>
      </c>
    </row>
    <row r="272" spans="1:7" hidden="1" x14ac:dyDescent="0.35">
      <c r="A272" s="185">
        <v>44249</v>
      </c>
      <c r="B272" t="s">
        <v>3</v>
      </c>
      <c r="C272" s="66" t="s">
        <v>206</v>
      </c>
      <c r="D272" t="s">
        <v>201</v>
      </c>
      <c r="E272" s="91">
        <v>4.8611111111111112E-2</v>
      </c>
      <c r="G272">
        <v>8</v>
      </c>
    </row>
    <row r="273" spans="1:7" hidden="1" x14ac:dyDescent="0.35">
      <c r="A273" s="185">
        <v>44249</v>
      </c>
      <c r="B273" t="s">
        <v>3</v>
      </c>
      <c r="C273" s="66" t="s">
        <v>206</v>
      </c>
      <c r="D273" t="s">
        <v>202</v>
      </c>
      <c r="E273" s="91">
        <v>8.3333333333333329E-2</v>
      </c>
      <c r="G273">
        <v>6</v>
      </c>
    </row>
    <row r="274" spans="1:7" hidden="1" x14ac:dyDescent="0.35"/>
    <row r="275" spans="1:7" hidden="1" x14ac:dyDescent="0.35">
      <c r="A275" s="185">
        <v>44250</v>
      </c>
      <c r="B275" t="s">
        <v>3</v>
      </c>
      <c r="C275" s="66" t="s">
        <v>206</v>
      </c>
      <c r="D275" t="s">
        <v>200</v>
      </c>
      <c r="E275" s="91">
        <v>0.36458333333333331</v>
      </c>
      <c r="G275">
        <v>9</v>
      </c>
    </row>
    <row r="276" spans="1:7" hidden="1" x14ac:dyDescent="0.35">
      <c r="A276" s="185">
        <v>44250</v>
      </c>
      <c r="B276" t="s">
        <v>3</v>
      </c>
      <c r="C276" s="66" t="s">
        <v>206</v>
      </c>
      <c r="D276" t="s">
        <v>204</v>
      </c>
      <c r="E276" s="91">
        <v>0.39930555555555558</v>
      </c>
      <c r="G276">
        <v>6</v>
      </c>
    </row>
    <row r="277" spans="1:7" hidden="1" x14ac:dyDescent="0.35">
      <c r="A277" s="185">
        <v>44250</v>
      </c>
      <c r="B277" t="s">
        <v>3</v>
      </c>
      <c r="C277" s="66" t="s">
        <v>206</v>
      </c>
      <c r="D277" t="s">
        <v>205</v>
      </c>
      <c r="E277" s="91">
        <v>0.43402777777777773</v>
      </c>
      <c r="G277">
        <v>5</v>
      </c>
    </row>
    <row r="278" spans="1:7" hidden="1" x14ac:dyDescent="0.35">
      <c r="A278" s="185">
        <v>44250</v>
      </c>
      <c r="B278" t="s">
        <v>3</v>
      </c>
      <c r="C278" s="66" t="s">
        <v>206</v>
      </c>
      <c r="D278" t="s">
        <v>203</v>
      </c>
      <c r="E278" s="91">
        <v>0.51388888888888895</v>
      </c>
      <c r="G278">
        <v>7</v>
      </c>
    </row>
    <row r="279" spans="1:7" hidden="1" x14ac:dyDescent="0.35">
      <c r="A279" s="185">
        <v>44250</v>
      </c>
      <c r="B279" t="s">
        <v>3</v>
      </c>
      <c r="C279" s="66" t="s">
        <v>206</v>
      </c>
      <c r="D279" t="s">
        <v>201</v>
      </c>
      <c r="E279" s="91">
        <v>4.8611111111111112E-2</v>
      </c>
      <c r="G279">
        <v>8</v>
      </c>
    </row>
    <row r="280" spans="1:7" hidden="1" x14ac:dyDescent="0.35">
      <c r="A280" s="185">
        <v>44250</v>
      </c>
      <c r="B280" t="s">
        <v>3</v>
      </c>
      <c r="C280" s="66" t="s">
        <v>206</v>
      </c>
      <c r="D280" t="s">
        <v>202</v>
      </c>
      <c r="E280" s="91">
        <v>8.3333333333333329E-2</v>
      </c>
      <c r="G280">
        <v>6</v>
      </c>
    </row>
    <row r="281" spans="1:7" hidden="1" x14ac:dyDescent="0.35"/>
    <row r="282" spans="1:7" hidden="1" x14ac:dyDescent="0.35">
      <c r="A282" s="185">
        <v>44252</v>
      </c>
      <c r="B282" t="s">
        <v>3</v>
      </c>
      <c r="C282" s="66" t="s">
        <v>206</v>
      </c>
      <c r="D282" t="s">
        <v>200</v>
      </c>
      <c r="E282" s="91">
        <v>0.36458333333333331</v>
      </c>
      <c r="G282">
        <v>8</v>
      </c>
    </row>
    <row r="283" spans="1:7" hidden="1" x14ac:dyDescent="0.35">
      <c r="A283" s="185">
        <v>44252</v>
      </c>
      <c r="B283" t="s">
        <v>3</v>
      </c>
      <c r="C283" s="66" t="s">
        <v>206</v>
      </c>
      <c r="D283" t="s">
        <v>204</v>
      </c>
      <c r="E283" s="91">
        <v>0.39930555555555558</v>
      </c>
      <c r="G283">
        <v>5</v>
      </c>
    </row>
    <row r="284" spans="1:7" hidden="1" x14ac:dyDescent="0.35">
      <c r="A284" s="185">
        <v>44252</v>
      </c>
      <c r="B284" t="s">
        <v>3</v>
      </c>
      <c r="C284" s="66" t="s">
        <v>206</v>
      </c>
      <c r="D284" t="s">
        <v>205</v>
      </c>
      <c r="E284" s="91">
        <v>0.43402777777777773</v>
      </c>
      <c r="G284">
        <v>4</v>
      </c>
    </row>
    <row r="285" spans="1:7" hidden="1" x14ac:dyDescent="0.35">
      <c r="A285" s="185">
        <v>44252</v>
      </c>
      <c r="B285" t="s">
        <v>3</v>
      </c>
      <c r="C285" s="66" t="s">
        <v>206</v>
      </c>
      <c r="D285" t="s">
        <v>203</v>
      </c>
      <c r="E285" s="91">
        <v>0.51388888888888895</v>
      </c>
      <c r="G285">
        <v>6</v>
      </c>
    </row>
    <row r="286" spans="1:7" hidden="1" x14ac:dyDescent="0.35">
      <c r="A286" s="185">
        <v>44252</v>
      </c>
      <c r="B286" t="s">
        <v>3</v>
      </c>
      <c r="C286" s="66" t="s">
        <v>206</v>
      </c>
      <c r="D286" t="s">
        <v>201</v>
      </c>
      <c r="E286" s="91">
        <v>4.8611111111111112E-2</v>
      </c>
      <c r="G286">
        <v>8</v>
      </c>
    </row>
    <row r="287" spans="1:7" hidden="1" x14ac:dyDescent="0.35">
      <c r="A287" s="185">
        <v>44252</v>
      </c>
      <c r="B287" t="s">
        <v>3</v>
      </c>
      <c r="C287" s="66" t="s">
        <v>206</v>
      </c>
      <c r="D287" t="s">
        <v>202</v>
      </c>
      <c r="E287" s="91">
        <v>8.3333333333333329E-2</v>
      </c>
      <c r="G287">
        <v>5</v>
      </c>
    </row>
    <row r="288" spans="1:7" hidden="1" x14ac:dyDescent="0.35"/>
    <row r="289" spans="1:7" hidden="1" x14ac:dyDescent="0.35">
      <c r="A289" s="185">
        <v>44253</v>
      </c>
      <c r="B289" t="s">
        <v>3</v>
      </c>
      <c r="C289" s="66" t="s">
        <v>206</v>
      </c>
      <c r="D289" t="s">
        <v>200</v>
      </c>
      <c r="E289" s="91">
        <v>0.36458333333333331</v>
      </c>
      <c r="G289">
        <v>8</v>
      </c>
    </row>
    <row r="290" spans="1:7" hidden="1" x14ac:dyDescent="0.35">
      <c r="A290" s="185">
        <v>44253</v>
      </c>
      <c r="B290" t="s">
        <v>3</v>
      </c>
      <c r="C290" s="66" t="s">
        <v>206</v>
      </c>
      <c r="D290" t="s">
        <v>204</v>
      </c>
      <c r="E290" s="91">
        <v>0.39930555555555558</v>
      </c>
      <c r="G290">
        <v>5</v>
      </c>
    </row>
    <row r="291" spans="1:7" hidden="1" x14ac:dyDescent="0.35">
      <c r="A291" s="185">
        <v>44253</v>
      </c>
      <c r="B291" t="s">
        <v>3</v>
      </c>
      <c r="C291" s="66" t="s">
        <v>206</v>
      </c>
      <c r="D291" t="s">
        <v>205</v>
      </c>
      <c r="E291" s="91">
        <v>0.43402777777777773</v>
      </c>
      <c r="G291">
        <v>4</v>
      </c>
    </row>
    <row r="292" spans="1:7" hidden="1" x14ac:dyDescent="0.35">
      <c r="A292" s="185">
        <v>44253</v>
      </c>
      <c r="B292" t="s">
        <v>3</v>
      </c>
      <c r="C292" s="66" t="s">
        <v>206</v>
      </c>
      <c r="D292" t="s">
        <v>203</v>
      </c>
      <c r="E292" s="91">
        <v>0.51388888888888895</v>
      </c>
      <c r="G292">
        <v>6</v>
      </c>
    </row>
    <row r="293" spans="1:7" hidden="1" x14ac:dyDescent="0.35">
      <c r="A293" s="185">
        <v>44253</v>
      </c>
      <c r="B293" t="s">
        <v>3</v>
      </c>
      <c r="C293" s="66" t="s">
        <v>206</v>
      </c>
      <c r="D293" t="s">
        <v>201</v>
      </c>
      <c r="E293" s="91">
        <v>4.8611111111111112E-2</v>
      </c>
      <c r="G293">
        <v>8</v>
      </c>
    </row>
    <row r="294" spans="1:7" hidden="1" x14ac:dyDescent="0.35">
      <c r="A294" s="185">
        <v>44253</v>
      </c>
      <c r="B294" t="s">
        <v>3</v>
      </c>
      <c r="C294" s="66" t="s">
        <v>206</v>
      </c>
      <c r="D294" t="s">
        <v>202</v>
      </c>
      <c r="E294" s="91">
        <v>8.3333333333333329E-2</v>
      </c>
      <c r="G294">
        <v>5</v>
      </c>
    </row>
    <row r="295" spans="1:7" hidden="1" x14ac:dyDescent="0.35"/>
    <row r="296" spans="1:7" hidden="1" x14ac:dyDescent="0.35">
      <c r="A296" s="185">
        <v>44249</v>
      </c>
      <c r="B296" t="s">
        <v>2</v>
      </c>
      <c r="C296" s="66" t="s">
        <v>199</v>
      </c>
      <c r="D296" t="s">
        <v>200</v>
      </c>
      <c r="E296" s="91">
        <v>0.375</v>
      </c>
      <c r="G296">
        <v>7</v>
      </c>
    </row>
    <row r="297" spans="1:7" hidden="1" x14ac:dyDescent="0.35">
      <c r="A297" s="185">
        <v>44249</v>
      </c>
      <c r="B297" t="s">
        <v>2</v>
      </c>
      <c r="C297" s="66" t="s">
        <v>199</v>
      </c>
      <c r="D297" t="s">
        <v>200</v>
      </c>
      <c r="E297" s="91">
        <v>0.4236111111111111</v>
      </c>
      <c r="G297">
        <v>8</v>
      </c>
    </row>
    <row r="298" spans="1:7" hidden="1" x14ac:dyDescent="0.35">
      <c r="A298" s="185">
        <v>44249</v>
      </c>
      <c r="B298" t="s">
        <v>2</v>
      </c>
      <c r="C298" s="66" t="s">
        <v>199</v>
      </c>
      <c r="D298" t="s">
        <v>203</v>
      </c>
      <c r="E298" s="91">
        <v>4.5138888888888888E-2</v>
      </c>
      <c r="G298">
        <v>8</v>
      </c>
    </row>
    <row r="299" spans="1:7" hidden="1" x14ac:dyDescent="0.35">
      <c r="A299" s="185">
        <v>44249</v>
      </c>
      <c r="B299" t="s">
        <v>2</v>
      </c>
      <c r="C299" s="66" t="s">
        <v>199</v>
      </c>
      <c r="D299" t="s">
        <v>201</v>
      </c>
      <c r="E299" s="91">
        <v>6.9444444444444434E-2</v>
      </c>
      <c r="G299">
        <v>6</v>
      </c>
    </row>
    <row r="300" spans="1:7" hidden="1" x14ac:dyDescent="0.35">
      <c r="A300" s="185">
        <v>44249</v>
      </c>
      <c r="B300" t="s">
        <v>2</v>
      </c>
      <c r="C300" s="66" t="s">
        <v>199</v>
      </c>
      <c r="D300" t="s">
        <v>202</v>
      </c>
      <c r="E300" s="91">
        <v>9.375E-2</v>
      </c>
      <c r="G300">
        <v>9</v>
      </c>
    </row>
    <row r="301" spans="1:7" hidden="1" x14ac:dyDescent="0.35"/>
    <row r="302" spans="1:7" hidden="1" x14ac:dyDescent="0.35">
      <c r="A302" s="185">
        <v>44250</v>
      </c>
      <c r="B302" t="s">
        <v>2</v>
      </c>
      <c r="C302" s="66" t="s">
        <v>199</v>
      </c>
      <c r="D302" t="s">
        <v>204</v>
      </c>
      <c r="E302" s="91">
        <v>0.375</v>
      </c>
      <c r="G302">
        <v>7</v>
      </c>
    </row>
    <row r="303" spans="1:7" hidden="1" x14ac:dyDescent="0.35">
      <c r="A303" s="185">
        <v>44250</v>
      </c>
      <c r="B303" t="s">
        <v>2</v>
      </c>
      <c r="C303" s="66" t="s">
        <v>199</v>
      </c>
      <c r="D303" t="s">
        <v>204</v>
      </c>
      <c r="E303" s="91">
        <v>0.39930555555555558</v>
      </c>
      <c r="G303">
        <v>7</v>
      </c>
    </row>
    <row r="304" spans="1:7" hidden="1" x14ac:dyDescent="0.35">
      <c r="A304" s="185">
        <v>44250</v>
      </c>
      <c r="B304" t="s">
        <v>2</v>
      </c>
      <c r="C304" s="66" t="s">
        <v>199</v>
      </c>
      <c r="D304" t="s">
        <v>204</v>
      </c>
      <c r="E304" s="91">
        <v>0.4236111111111111</v>
      </c>
      <c r="G304">
        <v>5</v>
      </c>
    </row>
    <row r="305" spans="1:7" hidden="1" x14ac:dyDescent="0.35">
      <c r="A305" s="185">
        <v>44250</v>
      </c>
      <c r="B305" t="s">
        <v>2</v>
      </c>
      <c r="C305" s="66" t="s">
        <v>199</v>
      </c>
      <c r="D305" t="s">
        <v>203</v>
      </c>
      <c r="E305" s="91">
        <v>4.5138888888888888E-2</v>
      </c>
      <c r="G305">
        <v>9</v>
      </c>
    </row>
    <row r="306" spans="1:7" hidden="1" x14ac:dyDescent="0.35">
      <c r="A306" s="185">
        <v>44250</v>
      </c>
      <c r="B306" t="s">
        <v>2</v>
      </c>
      <c r="C306" s="66" t="s">
        <v>199</v>
      </c>
      <c r="D306" t="s">
        <v>201</v>
      </c>
      <c r="E306" s="91">
        <v>6.9444444444444434E-2</v>
      </c>
      <c r="G306">
        <v>7</v>
      </c>
    </row>
    <row r="307" spans="1:7" hidden="1" x14ac:dyDescent="0.35">
      <c r="A307" s="185">
        <v>44250</v>
      </c>
      <c r="B307" t="s">
        <v>2</v>
      </c>
      <c r="C307" s="66" t="s">
        <v>199</v>
      </c>
      <c r="D307" t="s">
        <v>202</v>
      </c>
      <c r="E307" s="91">
        <v>9.375E-2</v>
      </c>
      <c r="G307">
        <v>6</v>
      </c>
    </row>
    <row r="308" spans="1:7" hidden="1" x14ac:dyDescent="0.35"/>
    <row r="309" spans="1:7" hidden="1" x14ac:dyDescent="0.35">
      <c r="A309" s="185">
        <v>44252</v>
      </c>
      <c r="B309" t="s">
        <v>2</v>
      </c>
      <c r="C309" s="66" t="s">
        <v>199</v>
      </c>
      <c r="D309" t="s">
        <v>204</v>
      </c>
      <c r="E309" s="91">
        <v>0.39930555555555558</v>
      </c>
      <c r="G309">
        <v>5</v>
      </c>
    </row>
    <row r="310" spans="1:7" hidden="1" x14ac:dyDescent="0.35">
      <c r="A310" s="185">
        <v>44252</v>
      </c>
      <c r="B310" t="s">
        <v>2</v>
      </c>
      <c r="C310" s="66" t="s">
        <v>199</v>
      </c>
      <c r="D310" t="s">
        <v>205</v>
      </c>
      <c r="E310" s="91">
        <v>0.4236111111111111</v>
      </c>
      <c r="G310">
        <v>7</v>
      </c>
    </row>
    <row r="311" spans="1:7" hidden="1" x14ac:dyDescent="0.35">
      <c r="A311" s="185">
        <v>44252</v>
      </c>
      <c r="B311" t="s">
        <v>2</v>
      </c>
      <c r="C311" s="66" t="s">
        <v>199</v>
      </c>
      <c r="D311" t="s">
        <v>203</v>
      </c>
      <c r="E311" s="91">
        <v>4.5138888888888888E-2</v>
      </c>
      <c r="G311">
        <v>8</v>
      </c>
    </row>
    <row r="312" spans="1:7" hidden="1" x14ac:dyDescent="0.35">
      <c r="A312" s="185">
        <v>44252</v>
      </c>
      <c r="B312" t="s">
        <v>2</v>
      </c>
      <c r="C312" s="66" t="s">
        <v>199</v>
      </c>
      <c r="D312" t="s">
        <v>201</v>
      </c>
      <c r="E312" s="91">
        <v>6.9444444444444434E-2</v>
      </c>
      <c r="G312">
        <v>6</v>
      </c>
    </row>
    <row r="313" spans="1:7" hidden="1" x14ac:dyDescent="0.35">
      <c r="A313" s="185">
        <v>44252</v>
      </c>
      <c r="B313" t="s">
        <v>2</v>
      </c>
      <c r="C313" s="66" t="s">
        <v>199</v>
      </c>
      <c r="D313" t="s">
        <v>202</v>
      </c>
      <c r="E313" s="91">
        <v>9.375E-2</v>
      </c>
      <c r="G313">
        <v>9</v>
      </c>
    </row>
    <row r="314" spans="1:7" hidden="1" x14ac:dyDescent="0.35"/>
    <row r="315" spans="1:7" hidden="1" x14ac:dyDescent="0.35">
      <c r="A315" s="185">
        <v>44253</v>
      </c>
      <c r="B315" t="s">
        <v>2</v>
      </c>
      <c r="C315" s="66" t="s">
        <v>199</v>
      </c>
      <c r="D315" t="s">
        <v>200</v>
      </c>
      <c r="E315" s="91">
        <v>0.375</v>
      </c>
      <c r="G315">
        <v>8</v>
      </c>
    </row>
    <row r="316" spans="1:7" hidden="1" x14ac:dyDescent="0.35">
      <c r="A316" s="185">
        <v>44253</v>
      </c>
      <c r="B316" t="s">
        <v>2</v>
      </c>
      <c r="C316" s="66" t="s">
        <v>199</v>
      </c>
      <c r="D316" t="s">
        <v>204</v>
      </c>
      <c r="E316" s="91">
        <v>0.39930555555555558</v>
      </c>
      <c r="G316">
        <v>7</v>
      </c>
    </row>
    <row r="317" spans="1:7" hidden="1" x14ac:dyDescent="0.35">
      <c r="A317" s="185">
        <v>44253</v>
      </c>
      <c r="B317" t="s">
        <v>2</v>
      </c>
      <c r="C317" s="66" t="s">
        <v>199</v>
      </c>
      <c r="D317" t="s">
        <v>205</v>
      </c>
      <c r="E317" s="91">
        <v>0.4236111111111111</v>
      </c>
      <c r="G317">
        <v>7</v>
      </c>
    </row>
    <row r="318" spans="1:7" hidden="1" x14ac:dyDescent="0.35">
      <c r="A318" s="185">
        <v>44253</v>
      </c>
      <c r="B318" t="s">
        <v>2</v>
      </c>
      <c r="C318" s="66" t="s">
        <v>199</v>
      </c>
      <c r="D318" t="s">
        <v>203</v>
      </c>
      <c r="E318" s="91">
        <v>4.5138888888888888E-2</v>
      </c>
      <c r="G318">
        <v>9</v>
      </c>
    </row>
    <row r="319" spans="1:7" hidden="1" x14ac:dyDescent="0.35">
      <c r="A319" s="185">
        <v>44253</v>
      </c>
      <c r="B319" t="s">
        <v>2</v>
      </c>
      <c r="C319" s="66" t="s">
        <v>199</v>
      </c>
      <c r="D319" t="s">
        <v>201</v>
      </c>
      <c r="E319" s="91">
        <v>6.9444444444444434E-2</v>
      </c>
      <c r="G319">
        <v>7</v>
      </c>
    </row>
    <row r="320" spans="1:7" hidden="1" x14ac:dyDescent="0.35">
      <c r="A320" s="185">
        <v>44253</v>
      </c>
      <c r="B320" t="s">
        <v>2</v>
      </c>
      <c r="C320" s="66" t="s">
        <v>199</v>
      </c>
      <c r="D320" t="s">
        <v>202</v>
      </c>
      <c r="E320" s="91">
        <v>9.375E-2</v>
      </c>
      <c r="G320">
        <v>6</v>
      </c>
    </row>
    <row r="321" hidden="1" x14ac:dyDescent="0.35"/>
  </sheetData>
  <mergeCells count="1">
    <mergeCell ref="A77:D77"/>
  </mergeCells>
  <pageMargins left="0.25" right="0.25"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selection activeCell="C11" sqref="C11"/>
    </sheetView>
  </sheetViews>
  <sheetFormatPr defaultRowHeight="14.5" x14ac:dyDescent="0.35"/>
  <cols>
    <col min="1" max="1" width="7.7265625" customWidth="1"/>
    <col min="2" max="2" width="8.7265625" bestFit="1" customWidth="1"/>
    <col min="3" max="3" width="29.453125" bestFit="1" customWidth="1"/>
    <col min="4" max="4" width="9.7265625" bestFit="1" customWidth="1"/>
    <col min="5" max="5" width="48.54296875" customWidth="1"/>
    <col min="6" max="6" width="9.7265625" bestFit="1" customWidth="1"/>
    <col min="7" max="7" width="48.54296875" customWidth="1"/>
  </cols>
  <sheetData>
    <row r="1" spans="1:7" ht="15" thickBot="1" x14ac:dyDescent="0.4">
      <c r="A1" s="1" t="s">
        <v>130</v>
      </c>
      <c r="D1" s="11"/>
      <c r="E1" s="11"/>
      <c r="F1" s="11"/>
    </row>
    <row r="2" spans="1:7" ht="15" thickBot="1" x14ac:dyDescent="0.4">
      <c r="A2" s="17" t="s">
        <v>0</v>
      </c>
      <c r="B2" s="18" t="s">
        <v>1</v>
      </c>
      <c r="C2" s="18" t="s">
        <v>97</v>
      </c>
      <c r="D2" s="19" t="s">
        <v>85</v>
      </c>
      <c r="E2" s="20"/>
      <c r="F2" s="19" t="s">
        <v>85</v>
      </c>
      <c r="G2" s="20"/>
    </row>
    <row r="3" spans="1:7" ht="21" x14ac:dyDescent="0.35">
      <c r="A3" s="21" t="s">
        <v>86</v>
      </c>
      <c r="B3" s="2" t="s">
        <v>3</v>
      </c>
      <c r="C3" s="12" t="s">
        <v>89</v>
      </c>
      <c r="D3" s="22" t="s">
        <v>81</v>
      </c>
      <c r="E3" s="23" t="s">
        <v>83</v>
      </c>
      <c r="F3" s="22" t="s">
        <v>82</v>
      </c>
      <c r="G3" s="4" t="s">
        <v>84</v>
      </c>
    </row>
    <row r="4" spans="1:7" x14ac:dyDescent="0.35">
      <c r="A4" s="24" t="s">
        <v>86</v>
      </c>
      <c r="B4" s="3" t="s">
        <v>2</v>
      </c>
      <c r="C4" s="14" t="s">
        <v>89</v>
      </c>
      <c r="D4" s="25" t="s">
        <v>9</v>
      </c>
      <c r="E4" s="26" t="s">
        <v>10</v>
      </c>
      <c r="F4" s="25" t="s">
        <v>11</v>
      </c>
      <c r="G4" s="5" t="s">
        <v>12</v>
      </c>
    </row>
    <row r="5" spans="1:7" ht="21" x14ac:dyDescent="0.35">
      <c r="A5" s="27" t="s">
        <v>87</v>
      </c>
      <c r="B5" s="3" t="s">
        <v>2</v>
      </c>
      <c r="C5" s="14" t="s">
        <v>90</v>
      </c>
      <c r="D5" s="25" t="s">
        <v>13</v>
      </c>
      <c r="E5" s="26" t="s">
        <v>14</v>
      </c>
      <c r="F5" s="25" t="s">
        <v>98</v>
      </c>
      <c r="G5" s="5" t="s">
        <v>99</v>
      </c>
    </row>
    <row r="6" spans="1:7" ht="29.5" thickBot="1" x14ac:dyDescent="0.4">
      <c r="A6" s="28" t="s">
        <v>88</v>
      </c>
      <c r="B6" s="15" t="s">
        <v>2</v>
      </c>
      <c r="C6" s="16" t="s">
        <v>100</v>
      </c>
      <c r="D6" s="29" t="s">
        <v>17</v>
      </c>
      <c r="E6" s="30" t="s">
        <v>19</v>
      </c>
      <c r="F6" s="29" t="s">
        <v>18</v>
      </c>
      <c r="G6" s="6" t="s">
        <v>20</v>
      </c>
    </row>
    <row r="7" spans="1:7" ht="31.5" x14ac:dyDescent="0.35">
      <c r="A7" s="31" t="s">
        <v>86</v>
      </c>
      <c r="B7" s="2" t="s">
        <v>5</v>
      </c>
      <c r="C7" s="12" t="s">
        <v>101</v>
      </c>
      <c r="D7" s="22" t="s">
        <v>46</v>
      </c>
      <c r="E7" s="23" t="s">
        <v>48</v>
      </c>
      <c r="F7" s="22" t="s">
        <v>47</v>
      </c>
      <c r="G7" s="13" t="s">
        <v>49</v>
      </c>
    </row>
    <row r="8" spans="1:7" ht="21" x14ac:dyDescent="0.35">
      <c r="A8" s="32" t="s">
        <v>87</v>
      </c>
      <c r="B8" s="3" t="s">
        <v>5</v>
      </c>
      <c r="C8" s="14" t="s">
        <v>102</v>
      </c>
      <c r="D8" s="25" t="s">
        <v>103</v>
      </c>
      <c r="E8" s="26" t="s">
        <v>104</v>
      </c>
      <c r="F8" s="25" t="s">
        <v>50</v>
      </c>
      <c r="G8" s="5" t="s">
        <v>51</v>
      </c>
    </row>
    <row r="9" spans="1:7" ht="21.5" thickBot="1" x14ac:dyDescent="0.4">
      <c r="A9" s="33" t="s">
        <v>88</v>
      </c>
      <c r="B9" s="15" t="s">
        <v>3</v>
      </c>
      <c r="C9" s="16" t="s">
        <v>91</v>
      </c>
      <c r="D9" s="29" t="s">
        <v>64</v>
      </c>
      <c r="E9" s="30" t="s">
        <v>66</v>
      </c>
      <c r="F9" s="29" t="s">
        <v>65</v>
      </c>
      <c r="G9" s="6" t="s">
        <v>67</v>
      </c>
    </row>
    <row r="10" spans="1:7" ht="22" x14ac:dyDescent="0.35">
      <c r="A10" s="31" t="s">
        <v>86</v>
      </c>
      <c r="B10" s="2" t="s">
        <v>4</v>
      </c>
      <c r="C10" s="12" t="s">
        <v>105</v>
      </c>
      <c r="D10" s="34" t="s">
        <v>42</v>
      </c>
      <c r="E10" s="35" t="s">
        <v>44</v>
      </c>
      <c r="F10" s="34" t="s">
        <v>43</v>
      </c>
      <c r="G10" s="8" t="s">
        <v>45</v>
      </c>
    </row>
    <row r="11" spans="1:7" ht="53.5" x14ac:dyDescent="0.35">
      <c r="A11" s="32" t="s">
        <v>87</v>
      </c>
      <c r="B11" s="3" t="s">
        <v>4</v>
      </c>
      <c r="C11" s="14" t="s">
        <v>106</v>
      </c>
      <c r="D11" s="36" t="s">
        <v>107</v>
      </c>
      <c r="E11" s="37" t="s">
        <v>108</v>
      </c>
      <c r="F11" s="36" t="s">
        <v>37</v>
      </c>
      <c r="G11" s="10" t="s">
        <v>38</v>
      </c>
    </row>
    <row r="12" spans="1:7" ht="22.5" thickBot="1" x14ac:dyDescent="0.4">
      <c r="A12" s="33" t="s">
        <v>88</v>
      </c>
      <c r="B12" s="15" t="s">
        <v>4</v>
      </c>
      <c r="C12" s="16" t="s">
        <v>92</v>
      </c>
      <c r="D12" s="38" t="s">
        <v>39</v>
      </c>
      <c r="E12" s="39" t="s">
        <v>41</v>
      </c>
      <c r="F12" s="38" t="s">
        <v>40</v>
      </c>
      <c r="G12" s="40" t="s">
        <v>41</v>
      </c>
    </row>
    <row r="13" spans="1:7" ht="21" x14ac:dyDescent="0.35">
      <c r="A13" s="21" t="s">
        <v>86</v>
      </c>
      <c r="B13" s="2" t="s">
        <v>3</v>
      </c>
      <c r="C13" s="12" t="s">
        <v>93</v>
      </c>
      <c r="D13" s="22" t="s">
        <v>74</v>
      </c>
      <c r="E13" s="23" t="s">
        <v>77</v>
      </c>
      <c r="F13" s="22" t="s">
        <v>75</v>
      </c>
      <c r="G13" s="4" t="s">
        <v>78</v>
      </c>
    </row>
    <row r="14" spans="1:7" ht="21" x14ac:dyDescent="0.35">
      <c r="A14" s="32" t="s">
        <v>87</v>
      </c>
      <c r="B14" s="3" t="s">
        <v>3</v>
      </c>
      <c r="C14" s="14" t="s">
        <v>109</v>
      </c>
      <c r="D14" s="25" t="s">
        <v>7</v>
      </c>
      <c r="E14" s="26" t="s">
        <v>8</v>
      </c>
      <c r="F14" s="25" t="s">
        <v>110</v>
      </c>
      <c r="G14" s="9" t="s">
        <v>111</v>
      </c>
    </row>
    <row r="15" spans="1:7" ht="21.5" thickBot="1" x14ac:dyDescent="0.4">
      <c r="A15" s="33" t="s">
        <v>88</v>
      </c>
      <c r="B15" s="15" t="s">
        <v>3</v>
      </c>
      <c r="C15" s="16" t="s">
        <v>112</v>
      </c>
      <c r="D15" s="29" t="s">
        <v>113</v>
      </c>
      <c r="E15" s="41" t="s">
        <v>114</v>
      </c>
      <c r="F15" s="29" t="s">
        <v>115</v>
      </c>
      <c r="G15" s="7" t="s">
        <v>114</v>
      </c>
    </row>
    <row r="16" spans="1:7" ht="21" x14ac:dyDescent="0.35">
      <c r="A16" s="31" t="s">
        <v>86</v>
      </c>
      <c r="B16" s="2" t="s">
        <v>2</v>
      </c>
      <c r="C16" s="12" t="s">
        <v>94</v>
      </c>
      <c r="D16" s="22" t="s">
        <v>21</v>
      </c>
      <c r="E16" s="23" t="s">
        <v>23</v>
      </c>
      <c r="F16" s="22" t="s">
        <v>22</v>
      </c>
      <c r="G16" s="13" t="s">
        <v>24</v>
      </c>
    </row>
    <row r="17" spans="1:7" ht="21" x14ac:dyDescent="0.35">
      <c r="A17" s="32" t="s">
        <v>87</v>
      </c>
      <c r="B17" s="3" t="s">
        <v>2</v>
      </c>
      <c r="C17" s="14" t="s">
        <v>116</v>
      </c>
      <c r="D17" s="25" t="s">
        <v>117</v>
      </c>
      <c r="E17" s="26" t="s">
        <v>118</v>
      </c>
      <c r="F17" s="25" t="s">
        <v>15</v>
      </c>
      <c r="G17" s="5" t="s">
        <v>16</v>
      </c>
    </row>
    <row r="18" spans="1:7" ht="21.5" thickBot="1" x14ac:dyDescent="0.4">
      <c r="A18" s="33" t="s">
        <v>88</v>
      </c>
      <c r="B18" s="15" t="s">
        <v>2</v>
      </c>
      <c r="C18" s="16" t="s">
        <v>119</v>
      </c>
      <c r="D18" s="29" t="s">
        <v>27</v>
      </c>
      <c r="E18" s="30" t="s">
        <v>29</v>
      </c>
      <c r="F18" s="29" t="s">
        <v>28</v>
      </c>
      <c r="G18" s="6" t="s">
        <v>30</v>
      </c>
    </row>
    <row r="19" spans="1:7" ht="22" x14ac:dyDescent="0.35">
      <c r="A19" s="21" t="s">
        <v>86</v>
      </c>
      <c r="B19" s="2" t="s">
        <v>4</v>
      </c>
      <c r="C19" s="12" t="s">
        <v>141</v>
      </c>
      <c r="D19" s="34" t="s">
        <v>34</v>
      </c>
      <c r="E19" s="35" t="s">
        <v>36</v>
      </c>
      <c r="F19" s="34" t="s">
        <v>35</v>
      </c>
      <c r="G19" s="8" t="s">
        <v>36</v>
      </c>
    </row>
    <row r="20" spans="1:7" ht="21" x14ac:dyDescent="0.35">
      <c r="A20" s="32" t="s">
        <v>87</v>
      </c>
      <c r="B20" s="3" t="s">
        <v>3</v>
      </c>
      <c r="C20" s="14" t="s">
        <v>120</v>
      </c>
      <c r="D20" s="25" t="s">
        <v>76</v>
      </c>
      <c r="E20" s="26" t="s">
        <v>121</v>
      </c>
      <c r="F20" s="25" t="s">
        <v>72</v>
      </c>
      <c r="G20" s="5" t="s">
        <v>73</v>
      </c>
    </row>
    <row r="21" spans="1:7" ht="21.5" thickBot="1" x14ac:dyDescent="0.4">
      <c r="A21" s="33" t="s">
        <v>88</v>
      </c>
      <c r="B21" s="15" t="s">
        <v>5</v>
      </c>
      <c r="C21" s="16" t="s">
        <v>122</v>
      </c>
      <c r="D21" s="29" t="s">
        <v>56</v>
      </c>
      <c r="E21" s="30" t="s">
        <v>58</v>
      </c>
      <c r="F21" s="29" t="s">
        <v>57</v>
      </c>
      <c r="G21" s="6" t="s">
        <v>59</v>
      </c>
    </row>
    <row r="22" spans="1:7" ht="31.5" x14ac:dyDescent="0.35">
      <c r="A22" s="31" t="s">
        <v>86</v>
      </c>
      <c r="B22" s="2" t="s">
        <v>5</v>
      </c>
      <c r="C22" s="12" t="s">
        <v>123</v>
      </c>
      <c r="D22" s="22" t="s">
        <v>52</v>
      </c>
      <c r="E22" s="23" t="s">
        <v>54</v>
      </c>
      <c r="F22" s="22" t="s">
        <v>53</v>
      </c>
      <c r="G22" s="13" t="s">
        <v>55</v>
      </c>
    </row>
    <row r="23" spans="1:7" ht="21" x14ac:dyDescent="0.35">
      <c r="A23" s="32" t="s">
        <v>87</v>
      </c>
      <c r="B23" s="3" t="s">
        <v>3</v>
      </c>
      <c r="C23" s="14" t="s">
        <v>124</v>
      </c>
      <c r="D23" s="25" t="s">
        <v>79</v>
      </c>
      <c r="E23" s="26" t="s">
        <v>80</v>
      </c>
      <c r="F23" s="25" t="s">
        <v>125</v>
      </c>
      <c r="G23" s="9" t="s">
        <v>80</v>
      </c>
    </row>
    <row r="24" spans="1:7" ht="32" thickBot="1" x14ac:dyDescent="0.4">
      <c r="A24" s="33" t="s">
        <v>88</v>
      </c>
      <c r="B24" s="15" t="s">
        <v>3</v>
      </c>
      <c r="C24" s="16" t="s">
        <v>126</v>
      </c>
      <c r="D24" s="29" t="s">
        <v>68</v>
      </c>
      <c r="E24" s="30" t="s">
        <v>70</v>
      </c>
      <c r="F24" s="29" t="s">
        <v>69</v>
      </c>
      <c r="G24" s="6" t="s">
        <v>71</v>
      </c>
    </row>
    <row r="25" spans="1:7" ht="22" x14ac:dyDescent="0.35">
      <c r="A25" s="21" t="s">
        <v>86</v>
      </c>
      <c r="B25" s="2" t="s">
        <v>4</v>
      </c>
      <c r="C25" s="12" t="s">
        <v>142</v>
      </c>
      <c r="D25" s="34" t="s">
        <v>31</v>
      </c>
      <c r="E25" s="35" t="s">
        <v>33</v>
      </c>
      <c r="F25" s="34" t="s">
        <v>32</v>
      </c>
      <c r="G25" s="8" t="s">
        <v>33</v>
      </c>
    </row>
    <row r="26" spans="1:7" x14ac:dyDescent="0.35">
      <c r="A26" s="32" t="s">
        <v>87</v>
      </c>
      <c r="B26" s="3" t="s">
        <v>6</v>
      </c>
      <c r="C26" s="14" t="s">
        <v>127</v>
      </c>
      <c r="D26" s="42" t="s">
        <v>25</v>
      </c>
      <c r="E26" s="26" t="s">
        <v>26</v>
      </c>
      <c r="F26" s="42" t="s">
        <v>128</v>
      </c>
      <c r="G26" s="5" t="s">
        <v>129</v>
      </c>
    </row>
    <row r="27" spans="1:7" ht="21.5" thickBot="1" x14ac:dyDescent="0.4">
      <c r="A27" s="33" t="s">
        <v>88</v>
      </c>
      <c r="B27" s="15" t="s">
        <v>5</v>
      </c>
      <c r="C27" s="16" t="s">
        <v>95</v>
      </c>
      <c r="D27" s="29" t="s">
        <v>60</v>
      </c>
      <c r="E27" s="30" t="s">
        <v>62</v>
      </c>
      <c r="F27" s="29" t="s">
        <v>61</v>
      </c>
      <c r="G27" s="6" t="s">
        <v>63</v>
      </c>
    </row>
    <row r="28" spans="1:7" ht="21" x14ac:dyDescent="0.35">
      <c r="A28" s="21" t="s">
        <v>86</v>
      </c>
      <c r="B28" s="2" t="s">
        <v>2</v>
      </c>
      <c r="C28" s="12" t="s">
        <v>147</v>
      </c>
      <c r="D28" s="51" t="s">
        <v>150</v>
      </c>
      <c r="E28" s="52" t="s">
        <v>151</v>
      </c>
      <c r="F28" s="51" t="s">
        <v>152</v>
      </c>
      <c r="G28" s="53" t="s">
        <v>153</v>
      </c>
    </row>
    <row r="29" spans="1:7" x14ac:dyDescent="0.35">
      <c r="A29" s="32" t="s">
        <v>87</v>
      </c>
      <c r="B29" s="3" t="s">
        <v>2</v>
      </c>
      <c r="C29" s="14" t="s">
        <v>148</v>
      </c>
      <c r="D29" s="54" t="s">
        <v>160</v>
      </c>
      <c r="E29" s="48" t="s">
        <v>158</v>
      </c>
      <c r="F29" s="54" t="s">
        <v>161</v>
      </c>
      <c r="G29" s="55" t="s">
        <v>159</v>
      </c>
    </row>
    <row r="30" spans="1:7" ht="21.5" thickBot="1" x14ac:dyDescent="0.4">
      <c r="A30" s="33" t="s">
        <v>88</v>
      </c>
      <c r="B30" s="15" t="s">
        <v>2</v>
      </c>
      <c r="C30" s="50" t="s">
        <v>149</v>
      </c>
      <c r="D30" s="56" t="s">
        <v>157</v>
      </c>
      <c r="E30" s="57" t="s">
        <v>154</v>
      </c>
      <c r="F30" s="56" t="s">
        <v>156</v>
      </c>
      <c r="G30" s="58" t="s">
        <v>155</v>
      </c>
    </row>
    <row r="31" spans="1:7" ht="21" x14ac:dyDescent="0.35">
      <c r="A31" s="21" t="s">
        <v>86</v>
      </c>
      <c r="B31" s="2" t="s">
        <v>3</v>
      </c>
      <c r="C31" s="61" t="s">
        <v>174</v>
      </c>
      <c r="D31" s="51" t="s">
        <v>192</v>
      </c>
      <c r="E31" s="52" t="s">
        <v>80</v>
      </c>
      <c r="F31" s="51" t="s">
        <v>193</v>
      </c>
      <c r="G31" s="13" t="s">
        <v>80</v>
      </c>
    </row>
    <row r="32" spans="1:7" ht="21" x14ac:dyDescent="0.35">
      <c r="A32" s="32" t="s">
        <v>87</v>
      </c>
      <c r="B32" s="3" t="s">
        <v>3</v>
      </c>
      <c r="C32" s="49" t="s">
        <v>175</v>
      </c>
      <c r="D32" s="54" t="s">
        <v>76</v>
      </c>
      <c r="E32" s="48" t="s">
        <v>121</v>
      </c>
      <c r="F32" s="54" t="s">
        <v>72</v>
      </c>
      <c r="G32" s="5" t="s">
        <v>73</v>
      </c>
    </row>
    <row r="33" spans="1:7" ht="32" thickBot="1" x14ac:dyDescent="0.4">
      <c r="A33" s="33" t="s">
        <v>88</v>
      </c>
      <c r="B33" s="15" t="s">
        <v>3</v>
      </c>
      <c r="C33" s="50" t="s">
        <v>176</v>
      </c>
      <c r="D33" s="56" t="s">
        <v>196</v>
      </c>
      <c r="E33" s="57" t="s">
        <v>194</v>
      </c>
      <c r="F33" s="56" t="s">
        <v>197</v>
      </c>
      <c r="G33" s="7" t="s">
        <v>195</v>
      </c>
    </row>
    <row r="34" spans="1:7" ht="21" x14ac:dyDescent="0.35">
      <c r="A34" s="71" t="s">
        <v>86</v>
      </c>
      <c r="B34" s="72" t="s">
        <v>2</v>
      </c>
      <c r="C34" s="73" t="s">
        <v>177</v>
      </c>
      <c r="D34" s="47" t="s">
        <v>188</v>
      </c>
      <c r="E34" s="74" t="s">
        <v>189</v>
      </c>
      <c r="F34" s="47" t="s">
        <v>190</v>
      </c>
      <c r="G34" s="74" t="s">
        <v>191</v>
      </c>
    </row>
    <row r="35" spans="1:7" ht="21" x14ac:dyDescent="0.35">
      <c r="A35" s="32" t="s">
        <v>87</v>
      </c>
      <c r="B35" s="3" t="s">
        <v>2</v>
      </c>
      <c r="C35" s="49" t="s">
        <v>183</v>
      </c>
      <c r="D35" s="47" t="s">
        <v>184</v>
      </c>
      <c r="E35" s="48" t="s">
        <v>185</v>
      </c>
      <c r="F35" s="47" t="s">
        <v>186</v>
      </c>
      <c r="G35" s="48" t="s">
        <v>187</v>
      </c>
    </row>
    <row r="36" spans="1:7" ht="21.5" thickBot="1" x14ac:dyDescent="0.4">
      <c r="A36" s="33" t="s">
        <v>88</v>
      </c>
      <c r="B36" s="15" t="s">
        <v>2</v>
      </c>
      <c r="C36" s="50" t="s">
        <v>178</v>
      </c>
      <c r="D36" s="11" t="s">
        <v>179</v>
      </c>
      <c r="E36" s="48" t="s">
        <v>181</v>
      </c>
      <c r="F36" s="47" t="s">
        <v>180</v>
      </c>
      <c r="G36" s="48" t="s">
        <v>182</v>
      </c>
    </row>
    <row r="37" spans="1:7" ht="21" x14ac:dyDescent="0.35">
      <c r="A37" s="21" t="s">
        <v>86</v>
      </c>
      <c r="B37" s="2" t="s">
        <v>3</v>
      </c>
      <c r="C37" s="12" t="s">
        <v>145</v>
      </c>
      <c r="D37" s="51" t="s">
        <v>162</v>
      </c>
      <c r="E37" s="52" t="s">
        <v>164</v>
      </c>
      <c r="F37" s="51" t="s">
        <v>163</v>
      </c>
      <c r="G37" s="53" t="s">
        <v>165</v>
      </c>
    </row>
    <row r="38" spans="1:7" ht="21" x14ac:dyDescent="0.35">
      <c r="A38" s="32" t="s">
        <v>87</v>
      </c>
      <c r="B38" s="3" t="s">
        <v>5</v>
      </c>
      <c r="C38" s="49" t="s">
        <v>146</v>
      </c>
      <c r="D38" s="54" t="s">
        <v>166</v>
      </c>
      <c r="E38" s="48" t="s">
        <v>168</v>
      </c>
      <c r="F38" s="54" t="s">
        <v>167</v>
      </c>
      <c r="G38" s="55" t="s">
        <v>169</v>
      </c>
    </row>
    <row r="39" spans="1:7" ht="21.5" thickBot="1" x14ac:dyDescent="0.4">
      <c r="A39" s="97" t="s">
        <v>88</v>
      </c>
      <c r="B39" s="98" t="s">
        <v>5</v>
      </c>
      <c r="C39" s="99" t="s">
        <v>144</v>
      </c>
      <c r="D39" s="54" t="s">
        <v>172</v>
      </c>
      <c r="E39" s="100" t="s">
        <v>170</v>
      </c>
      <c r="F39" s="54" t="s">
        <v>173</v>
      </c>
      <c r="G39" s="101" t="s">
        <v>171</v>
      </c>
    </row>
    <row r="40" spans="1:7" ht="22" x14ac:dyDescent="0.35">
      <c r="A40" s="59" t="s">
        <v>86</v>
      </c>
      <c r="B40" s="60" t="s">
        <v>4</v>
      </c>
      <c r="C40" s="61" t="s">
        <v>212</v>
      </c>
      <c r="D40" s="104" t="s">
        <v>31</v>
      </c>
      <c r="E40" s="105" t="s">
        <v>33</v>
      </c>
      <c r="F40" s="104" t="s">
        <v>32</v>
      </c>
      <c r="G40" s="106" t="s">
        <v>33</v>
      </c>
    </row>
    <row r="41" spans="1:7" ht="31.5" x14ac:dyDescent="0.35">
      <c r="A41" s="64" t="s">
        <v>87</v>
      </c>
      <c r="B41" s="62" t="s">
        <v>3</v>
      </c>
      <c r="C41" s="49" t="s">
        <v>213</v>
      </c>
      <c r="D41" s="103" t="s">
        <v>250</v>
      </c>
      <c r="E41" s="48" t="s">
        <v>252</v>
      </c>
      <c r="F41" s="103" t="s">
        <v>251</v>
      </c>
      <c r="G41" s="55" t="s">
        <v>253</v>
      </c>
    </row>
    <row r="42" spans="1:7" ht="33" thickBot="1" x14ac:dyDescent="0.4">
      <c r="A42" s="65" t="s">
        <v>88</v>
      </c>
      <c r="B42" s="63" t="s">
        <v>4</v>
      </c>
      <c r="C42" s="50" t="s">
        <v>214</v>
      </c>
      <c r="D42" s="107" t="s">
        <v>243</v>
      </c>
      <c r="E42" s="108" t="s">
        <v>245</v>
      </c>
      <c r="F42" s="107" t="s">
        <v>244</v>
      </c>
      <c r="G42" s="109" t="s">
        <v>245</v>
      </c>
    </row>
    <row r="43" spans="1:7" ht="21" x14ac:dyDescent="0.35">
      <c r="A43" s="59" t="s">
        <v>86</v>
      </c>
      <c r="B43" s="60" t="s">
        <v>2</v>
      </c>
      <c r="C43" s="61" t="s">
        <v>209</v>
      </c>
      <c r="D43" s="110" t="s">
        <v>219</v>
      </c>
      <c r="E43" s="52" t="s">
        <v>221</v>
      </c>
      <c r="F43" s="110" t="s">
        <v>220</v>
      </c>
      <c r="G43" s="53" t="s">
        <v>222</v>
      </c>
    </row>
    <row r="44" spans="1:7" ht="32.5" x14ac:dyDescent="0.35">
      <c r="A44" s="64" t="s">
        <v>87</v>
      </c>
      <c r="B44" s="62" t="s">
        <v>4</v>
      </c>
      <c r="C44" s="49" t="s">
        <v>215</v>
      </c>
      <c r="D44" s="102" t="s">
        <v>246</v>
      </c>
      <c r="E44" s="96" t="s">
        <v>248</v>
      </c>
      <c r="F44" s="102" t="s">
        <v>247</v>
      </c>
      <c r="G44" s="111" t="s">
        <v>249</v>
      </c>
    </row>
    <row r="45" spans="1:7" ht="32" thickBot="1" x14ac:dyDescent="0.4">
      <c r="A45" s="65" t="s">
        <v>88</v>
      </c>
      <c r="B45" s="63" t="s">
        <v>3</v>
      </c>
      <c r="C45" s="50" t="s">
        <v>217</v>
      </c>
      <c r="D45" s="112" t="s">
        <v>254</v>
      </c>
      <c r="E45" s="57" t="s">
        <v>256</v>
      </c>
      <c r="F45" s="112" t="s">
        <v>255</v>
      </c>
      <c r="G45" s="58" t="s">
        <v>257</v>
      </c>
    </row>
    <row r="46" spans="1:7" ht="21" x14ac:dyDescent="0.35">
      <c r="A46" s="59" t="s">
        <v>86</v>
      </c>
      <c r="B46" s="60" t="s">
        <v>3</v>
      </c>
      <c r="C46" s="61" t="s">
        <v>216</v>
      </c>
      <c r="D46" s="113" t="s">
        <v>258</v>
      </c>
      <c r="E46" s="52" t="s">
        <v>260</v>
      </c>
      <c r="F46" s="113" t="s">
        <v>259</v>
      </c>
      <c r="G46" s="53" t="s">
        <v>261</v>
      </c>
    </row>
    <row r="47" spans="1:7" x14ac:dyDescent="0.35">
      <c r="A47" s="64" t="s">
        <v>87</v>
      </c>
      <c r="B47" s="62" t="s">
        <v>2</v>
      </c>
      <c r="C47" s="49" t="s">
        <v>210</v>
      </c>
      <c r="D47" s="103" t="s">
        <v>235</v>
      </c>
      <c r="E47" s="48" t="s">
        <v>237</v>
      </c>
      <c r="F47" s="103" t="s">
        <v>236</v>
      </c>
      <c r="G47" s="55" t="s">
        <v>238</v>
      </c>
    </row>
    <row r="48" spans="1:7" ht="21.5" thickBot="1" x14ac:dyDescent="0.4">
      <c r="A48" s="65" t="s">
        <v>88</v>
      </c>
      <c r="B48" s="63" t="s">
        <v>2</v>
      </c>
      <c r="C48" s="50" t="s">
        <v>262</v>
      </c>
      <c r="D48" s="114" t="s">
        <v>239</v>
      </c>
      <c r="E48" s="57" t="s">
        <v>241</v>
      </c>
      <c r="F48" s="114" t="s">
        <v>240</v>
      </c>
      <c r="G48" s="58" t="s">
        <v>242</v>
      </c>
    </row>
    <row r="49" spans="1:7" ht="53.5" x14ac:dyDescent="0.35">
      <c r="A49" s="59" t="s">
        <v>86</v>
      </c>
      <c r="B49" s="60" t="s">
        <v>4</v>
      </c>
      <c r="C49" s="61" t="s">
        <v>272</v>
      </c>
      <c r="D49" s="115" t="s">
        <v>263</v>
      </c>
      <c r="E49" s="105" t="s">
        <v>108</v>
      </c>
      <c r="F49" s="115" t="s">
        <v>264</v>
      </c>
      <c r="G49" s="106" t="s">
        <v>108</v>
      </c>
    </row>
    <row r="50" spans="1:7" ht="32.5" x14ac:dyDescent="0.35">
      <c r="A50" s="64" t="s">
        <v>87</v>
      </c>
      <c r="B50" s="62" t="s">
        <v>4</v>
      </c>
      <c r="C50" s="49" t="s">
        <v>275</v>
      </c>
      <c r="D50" s="116" t="s">
        <v>265</v>
      </c>
      <c r="E50" s="96" t="s">
        <v>269</v>
      </c>
      <c r="F50" s="116" t="s">
        <v>266</v>
      </c>
      <c r="G50" s="111" t="s">
        <v>270</v>
      </c>
    </row>
    <row r="51" spans="1:7" ht="33" thickBot="1" x14ac:dyDescent="0.4">
      <c r="A51" s="65" t="s">
        <v>88</v>
      </c>
      <c r="B51" s="63" t="s">
        <v>4</v>
      </c>
      <c r="C51" s="50" t="s">
        <v>277</v>
      </c>
      <c r="D51" s="117" t="s">
        <v>267</v>
      </c>
      <c r="E51" s="108" t="s">
        <v>271</v>
      </c>
      <c r="F51" s="117" t="s">
        <v>268</v>
      </c>
      <c r="G51" s="109" t="s">
        <v>271</v>
      </c>
    </row>
    <row r="52" spans="1:7" ht="21" x14ac:dyDescent="0.35">
      <c r="A52" s="59" t="s">
        <v>86</v>
      </c>
      <c r="B52" s="60" t="s">
        <v>2</v>
      </c>
      <c r="C52" s="61" t="s">
        <v>276</v>
      </c>
      <c r="D52" s="113" t="s">
        <v>223</v>
      </c>
      <c r="E52" s="52" t="s">
        <v>225</v>
      </c>
      <c r="F52" s="113" t="s">
        <v>224</v>
      </c>
      <c r="G52" s="53" t="s">
        <v>226</v>
      </c>
    </row>
    <row r="53" spans="1:7" ht="21" x14ac:dyDescent="0.35">
      <c r="A53" s="64" t="s">
        <v>87</v>
      </c>
      <c r="B53" s="62" t="s">
        <v>2</v>
      </c>
      <c r="C53" s="49" t="s">
        <v>218</v>
      </c>
      <c r="D53" s="103" t="s">
        <v>227</v>
      </c>
      <c r="E53" s="48" t="s">
        <v>229</v>
      </c>
      <c r="F53" s="103" t="s">
        <v>228</v>
      </c>
      <c r="G53" s="55" t="s">
        <v>230</v>
      </c>
    </row>
    <row r="54" spans="1:7" ht="21.5" thickBot="1" x14ac:dyDescent="0.4">
      <c r="A54" s="65" t="s">
        <v>88</v>
      </c>
      <c r="B54" s="63" t="s">
        <v>2</v>
      </c>
      <c r="C54" s="50" t="s">
        <v>274</v>
      </c>
      <c r="D54" s="112" t="s">
        <v>231</v>
      </c>
      <c r="E54" s="57" t="s">
        <v>233</v>
      </c>
      <c r="F54" s="112" t="s">
        <v>232</v>
      </c>
      <c r="G54" s="58" t="s">
        <v>234</v>
      </c>
    </row>
    <row r="55" spans="1:7" ht="21" x14ac:dyDescent="0.35">
      <c r="A55" s="31" t="s">
        <v>86</v>
      </c>
      <c r="B55" s="2" t="s">
        <v>6</v>
      </c>
      <c r="C55" s="61" t="s">
        <v>281</v>
      </c>
      <c r="D55" s="158" t="s">
        <v>284</v>
      </c>
      <c r="E55" s="23" t="s">
        <v>286</v>
      </c>
      <c r="F55" s="158" t="s">
        <v>285</v>
      </c>
      <c r="G55" s="13" t="s">
        <v>287</v>
      </c>
    </row>
    <row r="56" spans="1:7" ht="21" x14ac:dyDescent="0.35">
      <c r="A56" s="32" t="s">
        <v>87</v>
      </c>
      <c r="B56" s="3" t="s">
        <v>6</v>
      </c>
      <c r="C56" s="14" t="s">
        <v>283</v>
      </c>
      <c r="D56" s="159" t="s">
        <v>292</v>
      </c>
      <c r="E56" s="26" t="s">
        <v>294</v>
      </c>
      <c r="F56" s="159" t="s">
        <v>293</v>
      </c>
      <c r="G56" s="5" t="s">
        <v>295</v>
      </c>
    </row>
    <row r="57" spans="1:7" ht="15" thickBot="1" x14ac:dyDescent="0.4">
      <c r="A57" s="33" t="s">
        <v>88</v>
      </c>
      <c r="B57" s="15" t="s">
        <v>6</v>
      </c>
      <c r="C57" s="16" t="s">
        <v>282</v>
      </c>
      <c r="D57" s="160" t="s">
        <v>288</v>
      </c>
      <c r="E57" s="30" t="s">
        <v>290</v>
      </c>
      <c r="F57" s="160" t="s">
        <v>289</v>
      </c>
      <c r="G57" s="6" t="s">
        <v>291</v>
      </c>
    </row>
    <row r="58" spans="1:7" ht="31.5" x14ac:dyDescent="0.35">
      <c r="A58" s="59" t="s">
        <v>86</v>
      </c>
      <c r="B58" s="155" t="s">
        <v>5</v>
      </c>
      <c r="C58" s="152" t="s">
        <v>296</v>
      </c>
      <c r="D58" s="164" t="s">
        <v>300</v>
      </c>
      <c r="E58" s="165" t="s">
        <v>302</v>
      </c>
      <c r="F58" s="166" t="s">
        <v>301</v>
      </c>
      <c r="G58" s="53" t="s">
        <v>303</v>
      </c>
    </row>
    <row r="59" spans="1:7" ht="21" x14ac:dyDescent="0.35">
      <c r="A59" s="64" t="s">
        <v>87</v>
      </c>
      <c r="B59" s="156" t="s">
        <v>5</v>
      </c>
      <c r="C59" s="153" t="s">
        <v>297</v>
      </c>
      <c r="D59" s="54" t="s">
        <v>306</v>
      </c>
      <c r="E59" s="48" t="s">
        <v>304</v>
      </c>
      <c r="F59" s="54" t="s">
        <v>307</v>
      </c>
      <c r="G59" s="55" t="s">
        <v>305</v>
      </c>
    </row>
    <row r="60" spans="1:7" ht="21.5" thickBot="1" x14ac:dyDescent="0.4">
      <c r="A60" s="65" t="s">
        <v>88</v>
      </c>
      <c r="B60" s="157" t="s">
        <v>5</v>
      </c>
      <c r="C60" s="154" t="s">
        <v>298</v>
      </c>
      <c r="D60" s="56" t="s">
        <v>308</v>
      </c>
      <c r="E60" s="57" t="s">
        <v>310</v>
      </c>
      <c r="F60" s="56" t="s">
        <v>309</v>
      </c>
      <c r="G60" s="58" t="s">
        <v>311</v>
      </c>
    </row>
    <row r="61" spans="1:7" ht="31.5" x14ac:dyDescent="0.35">
      <c r="A61" s="59" t="s">
        <v>86</v>
      </c>
      <c r="B61" s="155" t="s">
        <v>5</v>
      </c>
      <c r="C61" s="152" t="s">
        <v>312</v>
      </c>
      <c r="D61" s="51" t="s">
        <v>330</v>
      </c>
      <c r="E61" s="52" t="s">
        <v>329</v>
      </c>
      <c r="F61" s="166" t="s">
        <v>301</v>
      </c>
      <c r="G61" s="53" t="s">
        <v>328</v>
      </c>
    </row>
    <row r="62" spans="1:7" ht="31.5" x14ac:dyDescent="0.35">
      <c r="A62" s="64" t="s">
        <v>87</v>
      </c>
      <c r="B62" s="156" t="s">
        <v>5</v>
      </c>
      <c r="C62" s="153" t="s">
        <v>299</v>
      </c>
      <c r="D62" s="54" t="s">
        <v>331</v>
      </c>
      <c r="E62" s="48" t="s">
        <v>337</v>
      </c>
      <c r="F62" s="54" t="s">
        <v>332</v>
      </c>
      <c r="G62" s="55" t="s">
        <v>338</v>
      </c>
    </row>
    <row r="63" spans="1:7" ht="15" thickBot="1" x14ac:dyDescent="0.4">
      <c r="A63" s="65" t="s">
        <v>88</v>
      </c>
      <c r="B63" s="157" t="s">
        <v>5</v>
      </c>
      <c r="C63" s="154" t="s">
        <v>324</v>
      </c>
      <c r="D63" s="56" t="s">
        <v>56</v>
      </c>
      <c r="E63" s="57" t="s">
        <v>341</v>
      </c>
      <c r="F63" s="56" t="s">
        <v>57</v>
      </c>
      <c r="G63" s="58" t="s">
        <v>342</v>
      </c>
    </row>
    <row r="64" spans="1:7" x14ac:dyDescent="0.35">
      <c r="A64" s="59" t="s">
        <v>86</v>
      </c>
      <c r="B64" s="155" t="s">
        <v>2</v>
      </c>
      <c r="C64" s="152" t="s">
        <v>317</v>
      </c>
      <c r="D64" s="51" t="s">
        <v>359</v>
      </c>
      <c r="E64" s="52" t="s">
        <v>357</v>
      </c>
      <c r="F64" s="51" t="s">
        <v>360</v>
      </c>
      <c r="G64" s="53" t="s">
        <v>358</v>
      </c>
    </row>
    <row r="65" spans="1:7" ht="21" x14ac:dyDescent="0.35">
      <c r="A65" s="64" t="s">
        <v>87</v>
      </c>
      <c r="B65" s="156" t="s">
        <v>2</v>
      </c>
      <c r="C65" s="153" t="s">
        <v>316</v>
      </c>
      <c r="D65" s="54" t="s">
        <v>355</v>
      </c>
      <c r="E65" s="48" t="s">
        <v>353</v>
      </c>
      <c r="F65" s="54" t="s">
        <v>356</v>
      </c>
      <c r="G65" s="55" t="s">
        <v>354</v>
      </c>
    </row>
    <row r="66" spans="1:7" ht="21.5" thickBot="1" x14ac:dyDescent="0.4">
      <c r="A66" s="65" t="s">
        <v>88</v>
      </c>
      <c r="B66" s="157" t="s">
        <v>2</v>
      </c>
      <c r="C66" s="154" t="s">
        <v>315</v>
      </c>
      <c r="D66" s="56" t="s">
        <v>17</v>
      </c>
      <c r="E66" s="57" t="s">
        <v>19</v>
      </c>
      <c r="F66" s="56" t="s">
        <v>18</v>
      </c>
      <c r="G66" s="58" t="s">
        <v>20</v>
      </c>
    </row>
    <row r="67" spans="1:7" ht="31.5" x14ac:dyDescent="0.35">
      <c r="A67" s="59" t="s">
        <v>86</v>
      </c>
      <c r="B67" s="155" t="s">
        <v>5</v>
      </c>
      <c r="C67" s="152" t="s">
        <v>318</v>
      </c>
      <c r="D67" s="164" t="s">
        <v>300</v>
      </c>
      <c r="E67" s="165" t="s">
        <v>327</v>
      </c>
      <c r="F67" s="168" t="s">
        <v>325</v>
      </c>
      <c r="G67" s="169" t="s">
        <v>326</v>
      </c>
    </row>
    <row r="68" spans="1:7" ht="21" x14ac:dyDescent="0.35">
      <c r="A68" s="64" t="s">
        <v>87</v>
      </c>
      <c r="B68" s="156" t="s">
        <v>5</v>
      </c>
      <c r="C68" s="153" t="s">
        <v>319</v>
      </c>
      <c r="D68" s="54" t="s">
        <v>335</v>
      </c>
      <c r="E68" s="48" t="s">
        <v>333</v>
      </c>
      <c r="F68" s="54" t="s">
        <v>336</v>
      </c>
      <c r="G68" s="55" t="s">
        <v>334</v>
      </c>
    </row>
    <row r="69" spans="1:7" ht="43.5" thickBot="1" x14ac:dyDescent="0.4">
      <c r="A69" s="65" t="s">
        <v>88</v>
      </c>
      <c r="B69" s="157" t="s">
        <v>4</v>
      </c>
      <c r="C69" s="154" t="s">
        <v>320</v>
      </c>
      <c r="D69" s="117" t="s">
        <v>351</v>
      </c>
      <c r="E69" s="108" t="s">
        <v>350</v>
      </c>
      <c r="F69" s="117" t="s">
        <v>352</v>
      </c>
      <c r="G69" s="109" t="s">
        <v>350</v>
      </c>
    </row>
    <row r="70" spans="1:7" ht="22" x14ac:dyDescent="0.35">
      <c r="A70" s="59" t="s">
        <v>86</v>
      </c>
      <c r="B70" s="155" t="s">
        <v>4</v>
      </c>
      <c r="C70" s="152" t="s">
        <v>323</v>
      </c>
      <c r="D70" s="115" t="s">
        <v>344</v>
      </c>
      <c r="E70" s="105" t="s">
        <v>343</v>
      </c>
      <c r="F70" s="115" t="s">
        <v>345</v>
      </c>
      <c r="G70" s="106" t="s">
        <v>343</v>
      </c>
    </row>
    <row r="71" spans="1:7" ht="43" x14ac:dyDescent="0.35">
      <c r="A71" s="64" t="s">
        <v>87</v>
      </c>
      <c r="B71" s="156" t="s">
        <v>4</v>
      </c>
      <c r="C71" s="153" t="s">
        <v>321</v>
      </c>
      <c r="D71" s="116" t="s">
        <v>348</v>
      </c>
      <c r="E71" s="96" t="s">
        <v>346</v>
      </c>
      <c r="F71" s="116" t="s">
        <v>349</v>
      </c>
      <c r="G71" s="111" t="s">
        <v>347</v>
      </c>
    </row>
    <row r="72" spans="1:7" ht="21.5" thickBot="1" x14ac:dyDescent="0.4">
      <c r="A72" s="65" t="s">
        <v>88</v>
      </c>
      <c r="B72" s="157" t="s">
        <v>5</v>
      </c>
      <c r="C72" s="154" t="s">
        <v>322</v>
      </c>
      <c r="D72" s="56" t="s">
        <v>60</v>
      </c>
      <c r="E72" s="57" t="s">
        <v>339</v>
      </c>
      <c r="F72" s="56" t="s">
        <v>61</v>
      </c>
      <c r="G72" s="58" t="s">
        <v>340</v>
      </c>
    </row>
    <row r="73" spans="1:7" x14ac:dyDescent="0.35">
      <c r="A73" s="59" t="s">
        <v>86</v>
      </c>
      <c r="B73" s="155" t="s">
        <v>2</v>
      </c>
      <c r="C73" s="152" t="s">
        <v>366</v>
      </c>
      <c r="D73" s="173" t="s">
        <v>359</v>
      </c>
      <c r="E73" s="52" t="s">
        <v>357</v>
      </c>
      <c r="F73" s="51" t="s">
        <v>360</v>
      </c>
      <c r="G73" s="53" t="s">
        <v>358</v>
      </c>
    </row>
    <row r="74" spans="1:7" ht="21" x14ac:dyDescent="0.35">
      <c r="A74" s="64" t="s">
        <v>87</v>
      </c>
      <c r="B74" s="156" t="s">
        <v>2</v>
      </c>
      <c r="C74" s="153" t="s">
        <v>361</v>
      </c>
      <c r="D74" s="174" t="s">
        <v>184</v>
      </c>
      <c r="E74" s="48" t="s">
        <v>185</v>
      </c>
      <c r="F74" s="175" t="s">
        <v>382</v>
      </c>
      <c r="G74" s="176" t="s">
        <v>381</v>
      </c>
    </row>
    <row r="75" spans="1:7" ht="21.5" thickBot="1" x14ac:dyDescent="0.4">
      <c r="A75" s="65" t="s">
        <v>88</v>
      </c>
      <c r="B75" s="157" t="s">
        <v>2</v>
      </c>
      <c r="C75" s="154" t="s">
        <v>362</v>
      </c>
      <c r="D75" s="177" t="s">
        <v>179</v>
      </c>
      <c r="E75" s="57" t="s">
        <v>181</v>
      </c>
      <c r="F75" s="56" t="s">
        <v>180</v>
      </c>
      <c r="G75" s="58" t="s">
        <v>182</v>
      </c>
    </row>
    <row r="76" spans="1:7" x14ac:dyDescent="0.35">
      <c r="A76" s="59" t="s">
        <v>86</v>
      </c>
      <c r="B76" s="155" t="s">
        <v>2</v>
      </c>
      <c r="C76" s="170" t="s">
        <v>369</v>
      </c>
      <c r="D76" s="173" t="s">
        <v>379</v>
      </c>
      <c r="E76" s="52" t="s">
        <v>377</v>
      </c>
      <c r="F76" s="51" t="s">
        <v>380</v>
      </c>
      <c r="G76" s="53" t="s">
        <v>378</v>
      </c>
    </row>
    <row r="77" spans="1:7" x14ac:dyDescent="0.35">
      <c r="A77" s="64" t="s">
        <v>87</v>
      </c>
      <c r="B77" s="156" t="s">
        <v>2</v>
      </c>
      <c r="C77" s="171" t="s">
        <v>368</v>
      </c>
      <c r="D77" s="174" t="s">
        <v>385</v>
      </c>
      <c r="E77" s="48" t="s">
        <v>383</v>
      </c>
      <c r="F77" s="54" t="s">
        <v>386</v>
      </c>
      <c r="G77" s="55" t="s">
        <v>384</v>
      </c>
    </row>
    <row r="78" spans="1:7" ht="21.5" thickBot="1" x14ac:dyDescent="0.4">
      <c r="A78" s="65" t="s">
        <v>88</v>
      </c>
      <c r="B78" s="157" t="s">
        <v>2</v>
      </c>
      <c r="C78" s="171" t="s">
        <v>367</v>
      </c>
      <c r="D78" s="177" t="s">
        <v>157</v>
      </c>
      <c r="E78" s="57" t="s">
        <v>154</v>
      </c>
      <c r="F78" s="56" t="s">
        <v>156</v>
      </c>
      <c r="G78" s="58" t="s">
        <v>155</v>
      </c>
    </row>
    <row r="79" spans="1:7" ht="21" x14ac:dyDescent="0.35">
      <c r="A79" s="59" t="s">
        <v>86</v>
      </c>
      <c r="B79" s="155" t="s">
        <v>2</v>
      </c>
      <c r="C79" s="170" t="s">
        <v>372</v>
      </c>
      <c r="D79" s="173" t="s">
        <v>150</v>
      </c>
      <c r="E79" s="52" t="s">
        <v>151</v>
      </c>
      <c r="F79" s="51" t="s">
        <v>152</v>
      </c>
      <c r="G79" s="53" t="s">
        <v>153</v>
      </c>
    </row>
    <row r="80" spans="1:7" ht="21" x14ac:dyDescent="0.35">
      <c r="A80" s="64" t="s">
        <v>87</v>
      </c>
      <c r="B80" s="156" t="s">
        <v>2</v>
      </c>
      <c r="C80" s="171" t="s">
        <v>371</v>
      </c>
      <c r="D80" s="174" t="s">
        <v>355</v>
      </c>
      <c r="E80" s="48" t="s">
        <v>353</v>
      </c>
      <c r="F80" s="54" t="s">
        <v>356</v>
      </c>
      <c r="G80" s="55" t="s">
        <v>354</v>
      </c>
    </row>
    <row r="81" spans="1:7" ht="33" thickBot="1" x14ac:dyDescent="0.4">
      <c r="A81" s="65" t="s">
        <v>88</v>
      </c>
      <c r="B81" s="157" t="s">
        <v>4</v>
      </c>
      <c r="C81" s="172" t="s">
        <v>370</v>
      </c>
      <c r="D81" s="178" t="s">
        <v>39</v>
      </c>
      <c r="E81" s="108" t="s">
        <v>391</v>
      </c>
      <c r="F81" s="117" t="s">
        <v>40</v>
      </c>
      <c r="G81" s="109" t="s">
        <v>391</v>
      </c>
    </row>
    <row r="82" spans="1:7" ht="21" x14ac:dyDescent="0.35">
      <c r="A82" s="59" t="s">
        <v>86</v>
      </c>
      <c r="B82" s="155" t="s">
        <v>2</v>
      </c>
      <c r="C82" s="152" t="s">
        <v>375</v>
      </c>
      <c r="D82" s="51" t="s">
        <v>284</v>
      </c>
      <c r="E82" s="52" t="s">
        <v>286</v>
      </c>
      <c r="F82" s="51" t="s">
        <v>285</v>
      </c>
      <c r="G82" s="53" t="s">
        <v>287</v>
      </c>
    </row>
    <row r="83" spans="1:7" x14ac:dyDescent="0.35">
      <c r="A83" s="64" t="s">
        <v>87</v>
      </c>
      <c r="B83" s="156" t="s">
        <v>2</v>
      </c>
      <c r="C83" s="153" t="s">
        <v>376</v>
      </c>
      <c r="D83" s="54" t="s">
        <v>235</v>
      </c>
      <c r="E83" s="48" t="s">
        <v>237</v>
      </c>
      <c r="F83" s="54" t="s">
        <v>236</v>
      </c>
      <c r="G83" s="55" t="s">
        <v>238</v>
      </c>
    </row>
    <row r="84" spans="1:7" ht="32" thickBot="1" x14ac:dyDescent="0.4">
      <c r="A84" s="65" t="s">
        <v>88</v>
      </c>
      <c r="B84" s="157" t="s">
        <v>2</v>
      </c>
      <c r="C84" s="154" t="s">
        <v>373</v>
      </c>
      <c r="D84" s="56" t="s">
        <v>388</v>
      </c>
      <c r="E84" s="57" t="s">
        <v>387</v>
      </c>
      <c r="F84" s="56" t="s">
        <v>390</v>
      </c>
      <c r="G84" s="58" t="s">
        <v>389</v>
      </c>
    </row>
    <row r="85" spans="1:7" ht="31.5" x14ac:dyDescent="0.35">
      <c r="A85" s="59" t="s">
        <v>86</v>
      </c>
      <c r="B85" s="155" t="s">
        <v>5</v>
      </c>
      <c r="C85" s="152" t="s">
        <v>364</v>
      </c>
      <c r="D85" s="168" t="s">
        <v>393</v>
      </c>
      <c r="E85" s="179" t="s">
        <v>392</v>
      </c>
      <c r="F85" s="168" t="s">
        <v>325</v>
      </c>
      <c r="G85" s="169" t="s">
        <v>326</v>
      </c>
    </row>
    <row r="86" spans="1:7" ht="21" x14ac:dyDescent="0.35">
      <c r="A86" s="64" t="s">
        <v>87</v>
      </c>
      <c r="B86" s="156" t="s">
        <v>5</v>
      </c>
      <c r="C86" s="153" t="s">
        <v>363</v>
      </c>
      <c r="D86" s="54" t="s">
        <v>396</v>
      </c>
      <c r="E86" s="48" t="s">
        <v>394</v>
      </c>
      <c r="F86" s="54" t="s">
        <v>397</v>
      </c>
      <c r="G86" s="55" t="s">
        <v>395</v>
      </c>
    </row>
    <row r="87" spans="1:7" ht="21.5" thickBot="1" x14ac:dyDescent="0.4">
      <c r="A87" s="65" t="s">
        <v>88</v>
      </c>
      <c r="B87" s="157" t="s">
        <v>5</v>
      </c>
      <c r="C87" s="154" t="s">
        <v>365</v>
      </c>
      <c r="D87" s="56" t="s">
        <v>400</v>
      </c>
      <c r="E87" s="57" t="s">
        <v>398</v>
      </c>
      <c r="F87" s="56" t="s">
        <v>401</v>
      </c>
      <c r="G87" s="58" t="s">
        <v>399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3D58EC4AD274468DBB363801C6EA5C" ma:contentTypeVersion="15" ma:contentTypeDescription="Create a new document." ma:contentTypeScope="" ma:versionID="ecdda57087f2122313f90fd0775c37e0">
  <xsd:schema xmlns:xsd="http://www.w3.org/2001/XMLSchema" xmlns:xs="http://www.w3.org/2001/XMLSchema" xmlns:p="http://schemas.microsoft.com/office/2006/metadata/properties" xmlns:ns3="e34921f0-5a1a-4855-93a7-5466a8b3658d" xmlns:ns4="c5fd0690-1afd-498f-956c-12a7129faa73" targetNamespace="http://schemas.microsoft.com/office/2006/metadata/properties" ma:root="true" ma:fieldsID="27d97569b6e363bbecb9df246ea6d316" ns3:_="" ns4:_="">
    <xsd:import namespace="e34921f0-5a1a-4855-93a7-5466a8b3658d"/>
    <xsd:import namespace="c5fd0690-1afd-498f-956c-12a7129faa73"/>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4921f0-5a1a-4855-93a7-5466a8b365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fd0690-1afd-498f-956c-12a7129faa7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9166FF-A315-4A0D-8BA0-DB63B5280829}">
  <ds:schemaRefs>
    <ds:schemaRef ds:uri="http://schemas.microsoft.com/sharepoint/v3/contenttype/forms"/>
  </ds:schemaRefs>
</ds:datastoreItem>
</file>

<file path=customXml/itemProps2.xml><?xml version="1.0" encoding="utf-8"?>
<ds:datastoreItem xmlns:ds="http://schemas.openxmlformats.org/officeDocument/2006/customXml" ds:itemID="{36E648F9-9297-4236-AC05-0DE1001CD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4921f0-5a1a-4855-93a7-5466a8b3658d"/>
    <ds:schemaRef ds:uri="c5fd0690-1afd-498f-956c-12a7129faa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E46607-BF66-4A18-95C3-32247D165A3A}">
  <ds:schemaRefs>
    <ds:schemaRef ds:uri="c5fd0690-1afd-498f-956c-12a7129faa73"/>
    <ds:schemaRef ds:uri="http://schemas.microsoft.com/office/2006/documentManagement/type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infopath/2007/PartnerControls"/>
    <ds:schemaRef ds:uri="e34921f0-5a1a-4855-93a7-5466a8b3658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Projects to schools</vt:lpstr>
      <vt:lpstr>Standards related to projects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Alissa Paasch</dc:creator>
  <cp:lastModifiedBy>sthompson</cp:lastModifiedBy>
  <cp:lastPrinted>2020-11-13T18:54:11Z</cp:lastPrinted>
  <dcterms:created xsi:type="dcterms:W3CDTF">2020-08-28T19:18:23Z</dcterms:created>
  <dcterms:modified xsi:type="dcterms:W3CDTF">2021-06-11T14:23:50Z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0x010100443D58EC4AD274468DBB363801C6EA5C</vt:lpwstr>
  </property>
</Properties>
</file>