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128CD5EE-20CA-4FBC-86BE-3B0E102AD4ED}" xr6:coauthVersionLast="45" xr6:coauthVersionMax="45" xr10:uidLastSave="{00000000-0000-0000-0000-000000000000}"/>
  <bookViews>
    <workbookView xWindow="3285" yWindow="3285" windowWidth="21600" windowHeight="12735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<sst xmlns="http://schemas.openxmlformats.org/spreadsheetml/2006/main" count="41" uniqueCount="36">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</sst>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2" sqref="H2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96790.95</v>
      </c>
      <c r="C8" s="9">
        <v>463754.35</v>
      </c>
      <c r="D8" s="9">
        <v>3822563.34</v>
      </c>
      <c r="E8" s="9">
        <v>8269938.2199999997</v>
      </c>
      <c r="F8" s="9">
        <f>E8-D8</f>
        <v>4447374.88</v>
      </c>
      <c r="G8" s="10">
        <f>(B8+D8)/E8</f>
        <v>0.47392788020126225</v>
      </c>
      <c r="H8" s="9">
        <v>4237544.99</v>
      </c>
      <c r="I8" s="9">
        <f>D8-H8</f>
        <v>-414981.65000000037</v>
      </c>
      <c r="J8" s="5">
        <f>+I8/H8</f>
        <v>-9.7929733130691865E-2</v>
      </c>
    </row>
    <row r="9" spans="1:10" ht="18.75" x14ac:dyDescent="0.3">
      <c r="A9" s="11" t="s">
        <v>20</v>
      </c>
      <c r="B9" s="12">
        <v>5465.92</v>
      </c>
      <c r="C9" s="9">
        <v>42320.98</v>
      </c>
      <c r="D9" s="9">
        <v>452698.3</v>
      </c>
      <c r="E9" s="9">
        <v>803470</v>
      </c>
      <c r="F9" s="9">
        <f t="shared" ref="F9:F22" si="0">E9-D9</f>
        <v>350771.7</v>
      </c>
      <c r="G9" s="10">
        <f t="shared" ref="G9:G22" si="1">(B9+D9)/E9</f>
        <v>0.57023189415908493</v>
      </c>
      <c r="H9" s="9">
        <v>477488.09</v>
      </c>
      <c r="I9" s="9">
        <f t="shared" ref="I9:I22" si="2">D9-H9</f>
        <v>-24789.790000000037</v>
      </c>
      <c r="J9" s="5">
        <v>1</v>
      </c>
    </row>
    <row r="10" spans="1:10" ht="18.75" x14ac:dyDescent="0.3">
      <c r="A10" s="1" t="s">
        <v>21</v>
      </c>
      <c r="B10" s="9">
        <v>10745.86</v>
      </c>
      <c r="C10" s="9">
        <v>24019.41</v>
      </c>
      <c r="D10" s="9">
        <v>203784.11</v>
      </c>
      <c r="E10" s="9">
        <v>458905</v>
      </c>
      <c r="F10" s="9">
        <f t="shared" si="0"/>
        <v>255120.89</v>
      </c>
      <c r="G10" s="10">
        <f t="shared" si="1"/>
        <v>0.46748231115372457</v>
      </c>
      <c r="H10" s="9">
        <v>243472.27</v>
      </c>
      <c r="I10" s="9">
        <f t="shared" si="2"/>
        <v>-39688.160000000003</v>
      </c>
      <c r="J10" s="5">
        <f t="shared" ref="J10:J24" si="3">+I10/H10</f>
        <v>-0.1630089537506674</v>
      </c>
    </row>
    <row r="11" spans="1:10" ht="18.75" x14ac:dyDescent="0.3">
      <c r="A11" s="1" t="s">
        <v>22</v>
      </c>
      <c r="B11" s="9">
        <v>17803.009999999998</v>
      </c>
      <c r="C11" s="9">
        <v>18454.080000000002</v>
      </c>
      <c r="D11" s="9">
        <v>593930.6</v>
      </c>
      <c r="E11" s="9">
        <v>796283.4</v>
      </c>
      <c r="F11" s="9">
        <f t="shared" si="0"/>
        <v>202352.80000000005</v>
      </c>
      <c r="G11" s="10">
        <f t="shared" si="1"/>
        <v>0.76823604510655374</v>
      </c>
      <c r="H11" s="9">
        <v>564282.05000000005</v>
      </c>
      <c r="I11" s="9">
        <f t="shared" si="2"/>
        <v>29648.54999999993</v>
      </c>
      <c r="J11" s="5">
        <f t="shared" si="3"/>
        <v>5.2542075368160177E-2</v>
      </c>
    </row>
    <row r="12" spans="1:10" ht="18.75" x14ac:dyDescent="0.3">
      <c r="A12" s="1" t="s">
        <v>23</v>
      </c>
      <c r="B12" s="9">
        <v>312.36</v>
      </c>
      <c r="C12" s="9">
        <v>65260.58</v>
      </c>
      <c r="D12" s="9">
        <v>605703.18999999994</v>
      </c>
      <c r="E12" s="9">
        <v>1236110</v>
      </c>
      <c r="F12" s="9">
        <f t="shared" si="0"/>
        <v>630406.81000000006</v>
      </c>
      <c r="G12" s="10">
        <f t="shared" si="1"/>
        <v>0.49026021146985294</v>
      </c>
      <c r="H12" s="9">
        <v>742026.37</v>
      </c>
      <c r="I12" s="9">
        <f t="shared" si="2"/>
        <v>-136323.18000000005</v>
      </c>
      <c r="J12" s="5">
        <f t="shared" si="3"/>
        <v>-0.18371743311494448</v>
      </c>
    </row>
    <row r="13" spans="1:10" ht="18.75" x14ac:dyDescent="0.3">
      <c r="A13" s="1" t="s">
        <v>24</v>
      </c>
      <c r="B13" s="9">
        <v>442</v>
      </c>
      <c r="C13" s="9">
        <v>38189.379999999997</v>
      </c>
      <c r="D13" s="9">
        <v>425131.28</v>
      </c>
      <c r="E13" s="9">
        <v>758349.3</v>
      </c>
      <c r="F13" s="9">
        <f t="shared" si="0"/>
        <v>333218.02</v>
      </c>
      <c r="G13" s="10">
        <f t="shared" si="1"/>
        <v>0.56118371837357794</v>
      </c>
      <c r="H13" s="9">
        <v>397026.1</v>
      </c>
      <c r="I13" s="9">
        <f t="shared" si="2"/>
        <v>28105.180000000051</v>
      </c>
      <c r="J13" s="5">
        <f t="shared" si="3"/>
        <v>7.0789250379257318E-2</v>
      </c>
    </row>
    <row r="14" spans="1:10" ht="18.75" x14ac:dyDescent="0.3">
      <c r="A14" s="1" t="s">
        <v>25</v>
      </c>
      <c r="B14" s="9">
        <v>27565.72</v>
      </c>
      <c r="C14" s="9">
        <v>110194.84</v>
      </c>
      <c r="D14" s="9">
        <v>1113752.03</v>
      </c>
      <c r="E14" s="9">
        <v>1691926</v>
      </c>
      <c r="F14" s="9">
        <f t="shared" si="0"/>
        <v>578173.97</v>
      </c>
      <c r="G14" s="10">
        <f t="shared" si="1"/>
        <v>0.67456717965206514</v>
      </c>
      <c r="H14" s="9">
        <v>1151459.52</v>
      </c>
      <c r="I14" s="9">
        <f t="shared" si="2"/>
        <v>-37707.489999999991</v>
      </c>
      <c r="J14" s="5">
        <f t="shared" si="3"/>
        <v>-3.2747560244236799E-2</v>
      </c>
    </row>
    <row r="15" spans="1:10" ht="18.75" x14ac:dyDescent="0.3">
      <c r="A15" s="1" t="s">
        <v>26</v>
      </c>
      <c r="B15" s="9">
        <v>21472</v>
      </c>
      <c r="C15" s="9">
        <v>86871.83</v>
      </c>
      <c r="D15" s="9">
        <v>749027.7</v>
      </c>
      <c r="E15" s="9">
        <v>1373086</v>
      </c>
      <c r="F15" s="9">
        <f t="shared" si="0"/>
        <v>624058.30000000005</v>
      </c>
      <c r="G15" s="10">
        <f t="shared" si="1"/>
        <v>0.5611445313694845</v>
      </c>
      <c r="H15" s="9">
        <v>986418.99</v>
      </c>
      <c r="I15" s="9">
        <f t="shared" si="2"/>
        <v>-237391.29000000004</v>
      </c>
      <c r="J15" s="5">
        <f t="shared" si="3"/>
        <v>-0.24065969167929344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174325.12</v>
      </c>
      <c r="E20" s="9">
        <v>196198.36</v>
      </c>
      <c r="F20" s="9">
        <f t="shared" si="0"/>
        <v>21873.239999999991</v>
      </c>
      <c r="G20" s="10">
        <f t="shared" si="1"/>
        <v>0.88851466444469773</v>
      </c>
      <c r="H20" s="9">
        <v>196198.36</v>
      </c>
      <c r="I20" s="9">
        <f t="shared" si="2"/>
        <v>-21873.239999999991</v>
      </c>
      <c r="J20" s="5">
        <f t="shared" si="3"/>
        <v>-0.11148533555530225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19504</v>
      </c>
      <c r="E21" s="9">
        <v>30789</v>
      </c>
      <c r="F21" s="9">
        <f t="shared" si="0"/>
        <v>11285</v>
      </c>
      <c r="G21" s="10">
        <v>0</v>
      </c>
      <c r="H21" s="9">
        <v>28248</v>
      </c>
      <c r="I21" s="9">
        <f t="shared" si="2"/>
        <v>-8744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810021.48</v>
      </c>
      <c r="F22" s="9">
        <f t="shared" si="0"/>
        <v>810021.48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180597.81999999998</v>
      </c>
      <c r="C24" s="13">
        <f>SUM(C8:C23)</f>
        <v>849065.44999999984</v>
      </c>
      <c r="D24" s="13">
        <f>SUM(D8:D23)</f>
        <v>8160419.6699999999</v>
      </c>
      <c r="E24" s="13">
        <f>SUM(E8:E23)</f>
        <v>16425076.76</v>
      </c>
      <c r="F24" s="13">
        <f>SUM(F8:F23)</f>
        <v>8264657.0899999999</v>
      </c>
      <c r="G24" s="14">
        <f>(B24+D24)/E24</f>
        <v>0.50782213148086375</v>
      </c>
      <c r="H24" s="13">
        <f>SUM(H8:H23)</f>
        <v>9024164.7399999984</v>
      </c>
      <c r="I24" s="13">
        <f>SUM(I8:I23)</f>
        <v>-863745.07000000053</v>
      </c>
      <c r="J24" s="5">
        <f t="shared" si="3"/>
        <v>-9.5714683284915378E-2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2021-05-12T17:11:15Z</cp:lastPrinted>
  <dcterms:created xsi:type="dcterms:W3CDTF">2015-04-06T21:25:02Z</dcterms:created>
  <dcterms:modified xsi:type="dcterms:W3CDTF">2021-05-12T17:11:34Z</dcterms:modified>
</cp:coreProperties>
</file>