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91C6F0F2-BA59-4BC1-8A16-9949BF3124FA}" xr6:coauthVersionLast="45" xr6:coauthVersionMax="45" xr10:uidLastSave="{00000000-0000-0000-0000-000000000000}"/>
  <bookViews>
    <workbookView xWindow="2940" yWindow="2940" windowWidth="21600" windowHeight="12735" firstSheet="62" activeTab="70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Dec 20" sheetId="69" r:id="rId68"/>
    <sheet name="Jan 21" sheetId="70" r:id="rId69"/>
    <sheet name="Feb 21" sheetId="71" r:id="rId70"/>
    <sheet name="March 21" sheetId="72" r:id="rId71"/>
    <sheet name="Nov 20" sheetId="66" r:id="rId7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71" l="1"/>
  <c r="E38" i="71" s="1"/>
  <c r="B30" i="71"/>
  <c r="B29" i="71"/>
  <c r="E24" i="71"/>
  <c r="B24" i="71"/>
  <c r="E11" i="71"/>
  <c r="B11" i="71"/>
  <c r="E36" i="72" l="1"/>
  <c r="B29" i="72"/>
  <c r="B30" i="72" s="1"/>
  <c r="E24" i="72"/>
  <c r="B24" i="72"/>
  <c r="E11" i="72"/>
  <c r="B11" i="72"/>
  <c r="E38" i="72" l="1"/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E39" i="63" s="1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<sst xmlns="http://schemas.openxmlformats.org/spreadsheetml/2006/main" count="1780" uniqueCount="91">
  <si>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</si>
  <si>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</si>
  <si>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</si>
  <si>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</si>
  <si>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</si>
  <si>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</si>
  <si>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</si>
  <si>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</si>
  <si>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</si>
  <si>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</si>
  <si>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</si>
  <si>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</si>
  <si>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</si>
  <si>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</si>
  <si>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</si>
  <si>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</si>
  <si>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</si>
  <si>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</si>
  <si>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</si>
  <si>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</si>
  <si>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</si>
  <si>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</si>
  <si>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</si>
  <si>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</si>
  <si>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</si>
  <si>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</si>
  <si>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</si>
  <si>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</si>
  <si>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</si>
  <si>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</si>
  <si>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</si>
  <si>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</si>
  <si>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</si>
  <si>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</si>
  <si>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</si>
  <si>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</si>
  <si>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</si>
  <si>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</si>
  <si>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</si>
  <si>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</si>
  <si>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</si>
  <si>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</si>
  <si>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</si>
  <si>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</si>
  <si>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</si>
  <si>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</si>
  <si>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</si>
  <si>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</si>
  <si>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</si>
  <si>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</si>
  <si>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</si>
  <si>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</si>
  <si>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</si>
  <si>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</si>
  <si>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</si>
  <si>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</si>
  <si>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</si>
  <si>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</si>
  <si>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</si>
  <si>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</si>
  <si>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</si>
  <si>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</si>
  <si>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</si>
  <si>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</si>
  <si>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</si>
  <si>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</si>
  <si>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</si>
  <si>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</si>
  <si>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</si>
  <si>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</si>
  <si>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</si>
  <si>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</si>
  <si>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</si>
  <si>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</si>
  <si>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</si>
  <si>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</si>
  <si>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</si>
  <si>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</si>
  <si>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</si>
  <si>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</si>
  <si>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</si>
  <si>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</si>
  <si>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</si>
  <si>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</si>
  <si>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</si>
  <si>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</si>
  <si>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</si>
  <si>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</si>
  <si>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</si>
  <si>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</si>
  <si>
    <t>Employee Benefits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</si>
</sst>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8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B4" s="8"/>
      <c r="C4" s="8"/>
      <c r="D4" s="8"/>
      <c r="E4" s="9">
        <v>-407935.86</v>
      </c>
    </row>
    <row r="5" spans="1:5" x14ac:dyDescent="0.25">
      <c r="A5" s="7" t="s">
        <v>4</v>
      </c>
      <c r="B5" s="8"/>
      <c r="C5" s="8"/>
      <c r="D5" s="8"/>
      <c r="E5" s="9">
        <v>24777.360000000001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6484.09</v>
      </c>
    </row>
    <row r="11" spans="1:5" x14ac:dyDescent="0.2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2367188.5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-2052083.2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2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88</v>
      </c>
      <c r="C32" s="8"/>
      <c r="D32" s="8"/>
      <c r="E32" s="16">
        <v>3881.36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25">
      <c r="A34" s="7"/>
      <c r="B34" s="8" t="s">
        <v>24</v>
      </c>
      <c r="C34" s="8"/>
      <c r="D34" s="8"/>
      <c r="E34" s="16">
        <v>-219270.47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BFC-4B3E-462C-BF6C-99DB8464DB35}">
  <dimension ref="A1:E38"/>
  <sheetViews>
    <sheetView topLeftCell="A16" workbookViewId="0">
      <selection activeCell="E34" sqref="E34"/>
    </sheetView>
  </sheetViews>
  <sheetFormatPr defaultRowHeight="15" x14ac:dyDescent="0.25"/>
  <cols>
    <col min="1" max="1" width="34.140625" bestFit="1" customWidth="1"/>
    <col min="2" max="2" width="23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44255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2488254.85</v>
      </c>
    </row>
    <row r="4" spans="1:5" x14ac:dyDescent="0.25">
      <c r="A4" s="7" t="s">
        <v>2</v>
      </c>
      <c r="E4" s="1">
        <v>112658.81</v>
      </c>
    </row>
    <row r="5" spans="1:5" x14ac:dyDescent="0.25">
      <c r="A5" s="7" t="s">
        <v>4</v>
      </c>
      <c r="E5" s="1">
        <v>27009.93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507053.86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-4189.74</v>
      </c>
    </row>
    <row r="11" spans="1:5" x14ac:dyDescent="0.25">
      <c r="A11" s="11" t="s">
        <v>67</v>
      </c>
      <c r="B11" s="21">
        <f>+B1</f>
        <v>44255</v>
      </c>
      <c r="C11" s="12"/>
      <c r="D11" s="12"/>
      <c r="E11" s="13">
        <f>SUM(E3:E10)</f>
        <v>3205157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44228</v>
      </c>
      <c r="C15" s="4"/>
      <c r="D15" s="4"/>
      <c r="E15" s="15">
        <v>2589472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2466705.0099999998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-1851020.01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44255</v>
      </c>
      <c r="C24" s="12"/>
      <c r="D24" s="12"/>
      <c r="E24" s="17">
        <f>+E15+E18+E21</f>
        <v>3205157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44255</v>
      </c>
      <c r="C29" s="4" t="s">
        <v>71</v>
      </c>
      <c r="D29" s="4"/>
      <c r="E29" s="15">
        <v>3507410.35</v>
      </c>
    </row>
    <row r="30" spans="1:5" x14ac:dyDescent="0.25">
      <c r="A30" s="7"/>
      <c r="B30" s="18">
        <f>+B29</f>
        <v>44255</v>
      </c>
      <c r="C30" t="s">
        <v>83</v>
      </c>
      <c r="E30" s="16">
        <v>0</v>
      </c>
    </row>
    <row r="31" spans="1:5" x14ac:dyDescent="0.25">
      <c r="A31" s="7"/>
      <c r="E31" s="16"/>
    </row>
    <row r="32" spans="1:5" x14ac:dyDescent="0.25">
      <c r="A32" s="7"/>
      <c r="B32" t="s">
        <v>89</v>
      </c>
      <c r="E32" s="16">
        <v>231.49</v>
      </c>
    </row>
    <row r="33" spans="1:5" x14ac:dyDescent="0.25">
      <c r="A33" s="7" t="s">
        <v>0</v>
      </c>
      <c r="B33" t="s">
        <v>23</v>
      </c>
      <c r="E33" s="16">
        <v>-17518.759999999998</v>
      </c>
    </row>
    <row r="34" spans="1:5" x14ac:dyDescent="0.25">
      <c r="A34" s="7"/>
      <c r="B34" t="s">
        <v>24</v>
      </c>
      <c r="E34" s="16">
        <v>-284966.08</v>
      </c>
    </row>
    <row r="35" spans="1:5" x14ac:dyDescent="0.25">
      <c r="A35" s="7"/>
      <c r="E35" s="16"/>
    </row>
    <row r="36" spans="1:5" x14ac:dyDescent="0.25">
      <c r="A36" s="7" t="s">
        <v>66</v>
      </c>
      <c r="B36" s="18">
        <v>44227</v>
      </c>
      <c r="E36" s="16">
        <f>SUM(E29:E35)</f>
        <v>3205157.0000000005</v>
      </c>
    </row>
    <row r="37" spans="1:5" x14ac:dyDescent="0.25">
      <c r="A37" s="7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64A3-07E2-463A-B478-7BC4A73E2F22}">
  <dimension ref="A1:E38"/>
  <sheetViews>
    <sheetView tabSelected="1" workbookViewId="0">
      <selection activeCell="E1" sqref="E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44286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2158772.2799999998</v>
      </c>
    </row>
    <row r="4" spans="1:5" x14ac:dyDescent="0.25">
      <c r="A4" s="7" t="s">
        <v>2</v>
      </c>
      <c r="B4" s="8"/>
      <c r="C4" s="8"/>
      <c r="D4" s="8"/>
      <c r="E4" s="9">
        <v>29535.63</v>
      </c>
    </row>
    <row r="5" spans="1:5" x14ac:dyDescent="0.25">
      <c r="A5" s="7" t="s">
        <v>4</v>
      </c>
      <c r="B5" s="8"/>
      <c r="C5" s="8"/>
      <c r="D5" s="8"/>
      <c r="E5" s="9">
        <v>27136.53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449056.98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-19543.84</v>
      </c>
    </row>
    <row r="11" spans="1:5" x14ac:dyDescent="0.25">
      <c r="A11" s="11" t="s">
        <v>67</v>
      </c>
      <c r="B11" s="21">
        <f>+B1</f>
        <v>44286</v>
      </c>
      <c r="C11" s="12"/>
      <c r="D11" s="12"/>
      <c r="E11" s="13">
        <f>SUM(E3:E10)</f>
        <v>2719326.8699999996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44256</v>
      </c>
      <c r="C15" s="4"/>
      <c r="D15" s="4"/>
      <c r="E15" s="15">
        <v>3205157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1766961.31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-2252791.44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44286</v>
      </c>
      <c r="C24" s="12"/>
      <c r="D24" s="12"/>
      <c r="E24" s="17">
        <f>+E15+E18+E21</f>
        <v>2719326.8700000006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44286</v>
      </c>
      <c r="C29" s="4" t="s">
        <v>71</v>
      </c>
      <c r="D29" s="4"/>
      <c r="E29" s="15">
        <v>2981575.36</v>
      </c>
    </row>
    <row r="30" spans="1:5" x14ac:dyDescent="0.25">
      <c r="A30" s="7"/>
      <c r="B30" s="20">
        <f>+B29</f>
        <v>44286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90</v>
      </c>
      <c r="C32" s="8"/>
      <c r="D32" s="8"/>
      <c r="E32" s="16">
        <v>149.37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-10572.3</v>
      </c>
    </row>
    <row r="34" spans="1:5" x14ac:dyDescent="0.25">
      <c r="A34" s="7"/>
      <c r="B34" s="8" t="s">
        <v>24</v>
      </c>
      <c r="C34" s="8"/>
      <c r="D34" s="8"/>
      <c r="E34" s="16">
        <v>-251825.56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44286</v>
      </c>
      <c r="C36" s="8"/>
      <c r="D36" s="8"/>
      <c r="E36" s="16">
        <f>SUM(E29:E35)</f>
        <v>2719326.87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Dec 20</vt:lpstr>
      <vt:lpstr>Jan 21</vt:lpstr>
      <vt:lpstr>Feb 21</vt:lpstr>
      <vt:lpstr>March 21</vt:lpstr>
      <vt:lpstr>Nov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2021-04-09T21:09:33Z</cp:lastPrinted>
  <dcterms:created xsi:type="dcterms:W3CDTF">2015-01-09T14:42:12Z</dcterms:created>
  <dcterms:modified xsi:type="dcterms:W3CDTF">2021-04-09T21:09:45Z</dcterms:modified>
</cp:coreProperties>
</file>