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F0F3EFA4-C8D7-4A3E-AF80-47A5AF6DF7F0}" xr6:coauthVersionLast="45" xr6:coauthVersionMax="45" xr10:uidLastSave="{00000000-0000-0000-0000-000000000000}"/>
  <bookViews>
    <workbookView xWindow="2595" yWindow="2595" windowWidth="21600" windowHeight="12735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<sst xmlns="http://schemas.openxmlformats.org/spreadsheetml/2006/main" count="41" uniqueCount="36">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</sst>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H22" sqref="H2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141608.19</v>
      </c>
      <c r="C8" s="9">
        <v>464783.48</v>
      </c>
      <c r="D8" s="9">
        <v>3358808.99</v>
      </c>
      <c r="E8" s="9">
        <v>8319938.2199999997</v>
      </c>
      <c r="F8" s="9">
        <f>E8-D8</f>
        <v>4961129.2299999995</v>
      </c>
      <c r="G8" s="10">
        <f>(B8+D8)/E8</f>
        <v>0.42072634284536792</v>
      </c>
      <c r="H8" s="9">
        <v>3805799.55</v>
      </c>
      <c r="I8" s="9">
        <f>D8-H8</f>
        <v>-446990.55999999959</v>
      </c>
      <c r="J8" s="5">
        <f>+I8/H8</f>
        <v>-0.11744984309538836</v>
      </c>
    </row>
    <row r="9" spans="1:10" ht="18.75" x14ac:dyDescent="0.3">
      <c r="A9" s="11" t="s">
        <v>20</v>
      </c>
      <c r="B9" s="12">
        <v>3013.39</v>
      </c>
      <c r="C9" s="9">
        <v>48468.97</v>
      </c>
      <c r="D9" s="9">
        <v>410377.32</v>
      </c>
      <c r="E9" s="9">
        <v>852420</v>
      </c>
      <c r="F9" s="9">
        <f t="shared" ref="F9:F22" si="0">E9-D9</f>
        <v>442042.68</v>
      </c>
      <c r="G9" s="10">
        <f t="shared" ref="G9:G22" si="1">(B9+D9)/E9</f>
        <v>0.48496129842096619</v>
      </c>
      <c r="H9" s="9">
        <v>425955.09</v>
      </c>
      <c r="I9" s="9">
        <f t="shared" ref="I9:I22" si="2">D9-H9</f>
        <v>-15577.770000000019</v>
      </c>
      <c r="J9" s="5">
        <v>1</v>
      </c>
    </row>
    <row r="10" spans="1:10" ht="18.75" x14ac:dyDescent="0.3">
      <c r="A10" s="1" t="s">
        <v>21</v>
      </c>
      <c r="B10" s="9">
        <v>10367.94</v>
      </c>
      <c r="C10" s="9">
        <v>21600.31</v>
      </c>
      <c r="D10" s="9">
        <v>179764.7</v>
      </c>
      <c r="E10" s="9">
        <v>458905</v>
      </c>
      <c r="F10" s="9">
        <f t="shared" si="0"/>
        <v>279140.3</v>
      </c>
      <c r="G10" s="10">
        <f t="shared" si="1"/>
        <v>0.41431808326342057</v>
      </c>
      <c r="H10" s="9">
        <v>223111.45</v>
      </c>
      <c r="I10" s="9">
        <f t="shared" si="2"/>
        <v>-43346.75</v>
      </c>
      <c r="J10" s="5">
        <f t="shared" ref="J10:J24" si="3">+I10/H10</f>
        <v>-0.1942829469307828</v>
      </c>
    </row>
    <row r="11" spans="1:10" ht="18.75" x14ac:dyDescent="0.3">
      <c r="A11" s="1" t="s">
        <v>22</v>
      </c>
      <c r="B11" s="9">
        <v>19577</v>
      </c>
      <c r="C11" s="9">
        <v>18313.66</v>
      </c>
      <c r="D11" s="9">
        <v>575476.52</v>
      </c>
      <c r="E11" s="9">
        <v>796283.4</v>
      </c>
      <c r="F11" s="9">
        <f t="shared" si="0"/>
        <v>220806.88</v>
      </c>
      <c r="G11" s="10">
        <f t="shared" si="1"/>
        <v>0.74728861608819175</v>
      </c>
      <c r="H11" s="9">
        <v>582926.82999999996</v>
      </c>
      <c r="I11" s="9">
        <f t="shared" si="2"/>
        <v>-7450.3099999999395</v>
      </c>
      <c r="J11" s="5">
        <f t="shared" si="3"/>
        <v>-1.2780866511153621E-2</v>
      </c>
    </row>
    <row r="12" spans="1:10" ht="18.75" x14ac:dyDescent="0.3">
      <c r="A12" s="1" t="s">
        <v>23</v>
      </c>
      <c r="B12" s="9">
        <v>1154.55</v>
      </c>
      <c r="C12" s="9">
        <v>65346.080000000002</v>
      </c>
      <c r="D12" s="9">
        <v>540442.61</v>
      </c>
      <c r="E12" s="9">
        <v>1236110</v>
      </c>
      <c r="F12" s="9">
        <f t="shared" si="0"/>
        <v>695667.39</v>
      </c>
      <c r="G12" s="10">
        <f t="shared" si="1"/>
        <v>0.43814641091812218</v>
      </c>
      <c r="H12" s="9">
        <v>666209.72</v>
      </c>
      <c r="I12" s="9">
        <f t="shared" si="2"/>
        <v>-125767.10999999999</v>
      </c>
      <c r="J12" s="5">
        <f t="shared" si="3"/>
        <v>-0.18878005862778463</v>
      </c>
    </row>
    <row r="13" spans="1:10" ht="18.75" x14ac:dyDescent="0.3">
      <c r="A13" s="1" t="s">
        <v>24</v>
      </c>
      <c r="B13" s="9">
        <v>1442</v>
      </c>
      <c r="C13" s="9">
        <v>52606.45</v>
      </c>
      <c r="D13" s="9">
        <v>386941.9</v>
      </c>
      <c r="E13" s="9">
        <v>758349.3</v>
      </c>
      <c r="F13" s="9">
        <f t="shared" si="0"/>
        <v>371407.4</v>
      </c>
      <c r="G13" s="10">
        <f t="shared" si="1"/>
        <v>0.51214381024680844</v>
      </c>
      <c r="H13" s="9">
        <v>361241.35</v>
      </c>
      <c r="I13" s="9">
        <f t="shared" si="2"/>
        <v>25700.550000000047</v>
      </c>
      <c r="J13" s="5">
        <f t="shared" si="3"/>
        <v>7.1145094546900697E-2</v>
      </c>
    </row>
    <row r="14" spans="1:10" ht="18.75" x14ac:dyDescent="0.3">
      <c r="A14" s="1" t="s">
        <v>25</v>
      </c>
      <c r="B14" s="9">
        <v>18466.98</v>
      </c>
      <c r="C14" s="9">
        <v>123286.22</v>
      </c>
      <c r="D14" s="9">
        <v>1003557.19</v>
      </c>
      <c r="E14" s="9">
        <v>1691926</v>
      </c>
      <c r="F14" s="9">
        <f t="shared" si="0"/>
        <v>688368.81</v>
      </c>
      <c r="G14" s="10">
        <f t="shared" si="1"/>
        <v>0.60405961608250003</v>
      </c>
      <c r="H14" s="9">
        <v>1107943.48</v>
      </c>
      <c r="I14" s="9">
        <f t="shared" si="2"/>
        <v>-104386.29000000004</v>
      </c>
      <c r="J14" s="5">
        <f t="shared" si="3"/>
        <v>-9.4216259118199822E-2</v>
      </c>
    </row>
    <row r="15" spans="1:10" ht="18.75" x14ac:dyDescent="0.3">
      <c r="A15" s="1" t="s">
        <v>26</v>
      </c>
      <c r="B15" s="9">
        <v>32100</v>
      </c>
      <c r="C15" s="9">
        <v>75008.83</v>
      </c>
      <c r="D15" s="9">
        <v>662155.87</v>
      </c>
      <c r="E15" s="9">
        <v>1373086</v>
      </c>
      <c r="F15" s="9">
        <f t="shared" si="0"/>
        <v>710930.13</v>
      </c>
      <c r="G15" s="10">
        <f t="shared" si="1"/>
        <v>0.50561717911332571</v>
      </c>
      <c r="H15" s="9">
        <v>923885.93</v>
      </c>
      <c r="I15" s="9">
        <f t="shared" si="2"/>
        <v>-261730.06000000006</v>
      </c>
      <c r="J15" s="5">
        <f t="shared" si="3"/>
        <v>-0.28329261384032556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174325.12</v>
      </c>
      <c r="E20" s="9">
        <v>196198.36</v>
      </c>
      <c r="F20" s="9">
        <f t="shared" si="0"/>
        <v>21873.239999999991</v>
      </c>
      <c r="G20" s="10">
        <f t="shared" si="1"/>
        <v>0.88851466444469773</v>
      </c>
      <c r="H20" s="9">
        <v>196198.36</v>
      </c>
      <c r="I20" s="9">
        <f t="shared" si="2"/>
        <v>-21873.239999999991</v>
      </c>
      <c r="J20" s="5">
        <f t="shared" si="3"/>
        <v>-0.11148533555530225</v>
      </c>
    </row>
    <row r="21" spans="1:10" ht="18.75" x14ac:dyDescent="0.3">
      <c r="A21" s="1" t="s">
        <v>32</v>
      </c>
      <c r="B21" s="9">
        <v>0</v>
      </c>
      <c r="C21" s="9">
        <v>9416</v>
      </c>
      <c r="D21" s="9">
        <v>19504</v>
      </c>
      <c r="E21" s="9">
        <v>30789</v>
      </c>
      <c r="F21" s="9">
        <f t="shared" si="0"/>
        <v>11285</v>
      </c>
      <c r="G21" s="10">
        <v>0</v>
      </c>
      <c r="H21" s="9">
        <v>21522</v>
      </c>
      <c r="I21" s="9">
        <f t="shared" si="2"/>
        <v>-2018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227730.05000000002</v>
      </c>
      <c r="C24" s="13">
        <f>SUM(C8:C23)</f>
        <v>878829.99999999988</v>
      </c>
      <c r="D24" s="13">
        <f>SUM(D8:D23)</f>
        <v>7311354.2200000007</v>
      </c>
      <c r="E24" s="13">
        <f>SUM(E8:E23)</f>
        <v>16425076.76</v>
      </c>
      <c r="F24" s="13">
        <f>SUM(F8:F23)</f>
        <v>9113722.5399999991</v>
      </c>
      <c r="G24" s="14">
        <f>(B24+D24)/E24</f>
        <v>0.45899841931697616</v>
      </c>
      <c r="H24" s="13">
        <f>SUM(H8:H23)</f>
        <v>8314793.7599999988</v>
      </c>
      <c r="I24" s="13">
        <f>SUM(I8:I23)</f>
        <v>-1003439.5399999996</v>
      </c>
      <c r="J24" s="5">
        <f t="shared" si="3"/>
        <v>-0.12068123022211914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2021-01-12T21:36:52Z</cp:lastPrinted>
  <dcterms:created xsi:type="dcterms:W3CDTF">2015-04-06T21:25:02Z</dcterms:created>
  <dcterms:modified xsi:type="dcterms:W3CDTF">2021-04-09T21:24:11Z</dcterms:modified>
</cp:coreProperties>
</file>