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5F0421DF-77D6-4444-BAD8-FF4E0A62F615}" xr6:coauthVersionLast="45" xr6:coauthVersionMax="45" xr10:uidLastSave="{00000000-0000-0000-0000-000000000000}"/>
  <bookViews>
    <workbookView xWindow="2595" yWindow="2595" windowWidth="21600" windowHeight="12735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<sst xmlns="http://schemas.openxmlformats.org/spreadsheetml/2006/main" count="53" uniqueCount="49">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</sst>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7" sqref="G17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D7-C8</f>
        <v>-1542413.42</v>
      </c>
      <c r="F7" s="8">
        <f>C8/D7</f>
        <v>2.3425805491487921</v>
      </c>
      <c r="G7" s="7">
        <v>1578944.9</v>
      </c>
      <c r="H7" s="7">
        <f t="shared" ref="H7:H8" si="0">C7-G7</f>
        <v>-430102.5299999998</v>
      </c>
    </row>
    <row r="8" spans="1:8" x14ac:dyDescent="0.35">
      <c r="A8" s="9" t="s">
        <v>16</v>
      </c>
      <c r="B8" s="7">
        <v>27676.05</v>
      </c>
      <c r="C8" s="7">
        <v>2691255.79</v>
      </c>
      <c r="D8" s="7">
        <v>2785615</v>
      </c>
      <c r="E8" s="7">
        <f>D8-C9</f>
        <v>2744584.93</v>
      </c>
      <c r="F8" s="8">
        <f>C9/D8</f>
        <v>1.4729268043143076E-2</v>
      </c>
      <c r="G8" s="7">
        <v>2494731.5699999998</v>
      </c>
      <c r="H8" s="7">
        <f t="shared" si="0"/>
        <v>196524.2200000002</v>
      </c>
    </row>
    <row r="9" spans="1:8" x14ac:dyDescent="0.35">
      <c r="A9" s="1" t="s">
        <v>17</v>
      </c>
      <c r="B9" s="7">
        <v>0</v>
      </c>
      <c r="C9" s="7">
        <v>41030.07</v>
      </c>
      <c r="D9" s="7">
        <v>55350</v>
      </c>
      <c r="E9" s="7">
        <f t="shared" ref="E9:E39" si="1">D9-C9</f>
        <v>14319.93</v>
      </c>
      <c r="F9" s="8">
        <f t="shared" ref="F9:F25" si="2">C9/D9</f>
        <v>0.74128401084010842</v>
      </c>
      <c r="G9" s="7">
        <v>30572.68</v>
      </c>
      <c r="H9" s="7">
        <f t="shared" ref="H9:H39" si="3">C9-G9</f>
        <v>10457.39</v>
      </c>
    </row>
    <row r="10" spans="1:8" x14ac:dyDescent="0.35">
      <c r="A10" s="1" t="s">
        <v>47</v>
      </c>
      <c r="B10" s="7">
        <v>0</v>
      </c>
      <c r="C10" s="7">
        <v>224143.71</v>
      </c>
      <c r="D10" s="7">
        <v>308266</v>
      </c>
      <c r="E10" s="7">
        <f t="shared" ref="E10" si="4">D10-C10</f>
        <v>84122.290000000008</v>
      </c>
      <c r="F10" s="8">
        <f t="shared" ref="F10" si="5">C10/D10</f>
        <v>0.72711135837231478</v>
      </c>
      <c r="G10" s="7">
        <v>99602.2</v>
      </c>
      <c r="H10" s="7">
        <f t="shared" ref="H10" si="6">C10-G10</f>
        <v>124541.51</v>
      </c>
    </row>
    <row r="11" spans="1:8" x14ac:dyDescent="0.35">
      <c r="A11" s="1" t="s">
        <v>18</v>
      </c>
      <c r="B11" s="7">
        <v>31567.43</v>
      </c>
      <c r="C11" s="7">
        <v>225250.94</v>
      </c>
      <c r="D11" s="7">
        <v>347040</v>
      </c>
      <c r="E11" s="7">
        <f t="shared" si="1"/>
        <v>121789.06</v>
      </c>
      <c r="F11" s="8">
        <f t="shared" si="2"/>
        <v>0.64906333563854313</v>
      </c>
      <c r="G11" s="7">
        <v>195191.97</v>
      </c>
      <c r="H11" s="7">
        <f t="shared" si="3"/>
        <v>30058.97</v>
      </c>
    </row>
    <row r="12" spans="1:8" x14ac:dyDescent="0.35">
      <c r="A12" s="1" t="s">
        <v>19</v>
      </c>
      <c r="B12" s="7">
        <v>124230.79</v>
      </c>
      <c r="C12" s="7">
        <v>905715.85</v>
      </c>
      <c r="D12" s="7">
        <v>1100000</v>
      </c>
      <c r="E12" s="7">
        <f t="shared" si="1"/>
        <v>194284.15000000002</v>
      </c>
      <c r="F12" s="8">
        <f t="shared" si="2"/>
        <v>0.8233780454545454</v>
      </c>
      <c r="G12" s="7">
        <v>803418.54</v>
      </c>
      <c r="H12" s="7">
        <f t="shared" si="3"/>
        <v>102297.30999999994</v>
      </c>
    </row>
    <row r="13" spans="1:8" x14ac:dyDescent="0.35">
      <c r="A13" s="1" t="s">
        <v>20</v>
      </c>
      <c r="B13" s="7">
        <v>0</v>
      </c>
      <c r="C13" s="7">
        <v>15294.88</v>
      </c>
      <c r="D13" s="7">
        <v>198407</v>
      </c>
      <c r="E13" s="7">
        <f t="shared" si="1"/>
        <v>183112.12</v>
      </c>
      <c r="F13" s="8">
        <f t="shared" si="2"/>
        <v>7.7088409179111625E-2</v>
      </c>
      <c r="G13" s="7">
        <v>44168.13</v>
      </c>
      <c r="H13" s="7">
        <f t="shared" si="3"/>
        <v>-28873.25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43159.85</v>
      </c>
      <c r="H14" s="7">
        <f t="shared" si="3"/>
        <v>5762.3800000000047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730</v>
      </c>
      <c r="C16" s="7">
        <v>4599.87</v>
      </c>
      <c r="D16" s="7">
        <v>8685</v>
      </c>
      <c r="E16" s="7">
        <f t="shared" si="1"/>
        <v>4085.13</v>
      </c>
      <c r="F16" s="8">
        <f t="shared" si="2"/>
        <v>0.52963385146804831</v>
      </c>
      <c r="G16" s="7">
        <v>33133.800000000003</v>
      </c>
      <c r="H16" s="7">
        <f t="shared" si="3"/>
        <v>-28533.930000000004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13960</v>
      </c>
      <c r="H17" s="7">
        <f t="shared" si="3"/>
        <v>-800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3395</v>
      </c>
      <c r="H19" s="7">
        <f t="shared" si="3"/>
        <v>-3395</v>
      </c>
    </row>
    <row r="20" spans="1:8" x14ac:dyDescent="0.35">
      <c r="A20" s="1" t="s">
        <v>27</v>
      </c>
      <c r="B20" s="7">
        <v>1547.08</v>
      </c>
      <c r="C20" s="7">
        <v>3022.88</v>
      </c>
      <c r="D20" s="7">
        <v>6532</v>
      </c>
      <c r="E20" s="7">
        <f t="shared" si="1"/>
        <v>3509.12</v>
      </c>
      <c r="F20" s="8">
        <v>0</v>
      </c>
      <c r="G20" s="7">
        <v>1550.77</v>
      </c>
      <c r="H20" s="7">
        <f t="shared" si="3"/>
        <v>1472.1100000000001</v>
      </c>
    </row>
    <row r="21" spans="1:8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430147</v>
      </c>
      <c r="C23" s="7">
        <v>4005734</v>
      </c>
      <c r="D23" s="7">
        <v>5477450</v>
      </c>
      <c r="E23" s="7">
        <f t="shared" si="1"/>
        <v>1471716</v>
      </c>
      <c r="F23" s="8">
        <f t="shared" si="2"/>
        <v>0.73131365872805776</v>
      </c>
      <c r="G23" s="7">
        <v>4182024</v>
      </c>
      <c r="H23" s="7">
        <f t="shared" si="3"/>
        <v>-176290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300</v>
      </c>
      <c r="H24" s="7">
        <f t="shared" si="3"/>
        <v>-300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2453.56</v>
      </c>
      <c r="C30" s="7">
        <v>22032.9</v>
      </c>
      <c r="D30" s="7">
        <v>29257</v>
      </c>
      <c r="E30" s="7">
        <f t="shared" si="1"/>
        <v>7224.0999999999985</v>
      </c>
      <c r="F30" s="8">
        <v>0</v>
      </c>
      <c r="G30" s="7">
        <v>21881.16</v>
      </c>
      <c r="H30" s="7">
        <f t="shared" si="3"/>
        <v>151.7400000000016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6204.9</v>
      </c>
      <c r="C32" s="7">
        <v>101302.64</v>
      </c>
      <c r="D32" s="7">
        <v>139500</v>
      </c>
      <c r="E32" s="7">
        <f t="shared" si="1"/>
        <v>38197.360000000001</v>
      </c>
      <c r="F32" s="8">
        <v>0</v>
      </c>
      <c r="G32" s="7">
        <v>117491.29</v>
      </c>
      <c r="H32" s="7">
        <f t="shared" si="3"/>
        <v>-16188.649999999994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1"/>
        <v>37334</v>
      </c>
      <c r="F35" s="8">
        <v>0</v>
      </c>
      <c r="G35" s="7">
        <v>61384</v>
      </c>
      <c r="H35" s="7">
        <f t="shared" si="3"/>
        <v>-61384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230000</v>
      </c>
      <c r="H37" s="7">
        <f t="shared" si="3"/>
        <v>-229000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3478</v>
      </c>
      <c r="H38" s="7">
        <f t="shared" si="3"/>
        <v>-3478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227</v>
      </c>
      <c r="H39" s="7">
        <f t="shared" si="3"/>
        <v>-227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624556.81000000006</v>
      </c>
      <c r="C41" s="10">
        <f>SUM(C7:C40)</f>
        <v>9460558.7500000019</v>
      </c>
      <c r="D41" s="10">
        <f>SUM(D7:D40)</f>
        <v>16425076.760000002</v>
      </c>
      <c r="E41" s="10">
        <f>SUM(E7:E40)</f>
        <v>8072330.3100000005</v>
      </c>
      <c r="F41" s="11">
        <f>C41/D41</f>
        <v>0.57598262024804081</v>
      </c>
      <c r="G41" s="10">
        <f>SUM(G7:G40)</f>
        <v>9959649.3499999978</v>
      </c>
      <c r="H41" s="10">
        <f>SUM(H7:H40)</f>
        <v>-499090.59999999963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2021-04-09T21:33:12Z</cp:lastPrinted>
  <dcterms:created xsi:type="dcterms:W3CDTF">2015-04-06T21:25:02Z</dcterms:created>
  <dcterms:modified xsi:type="dcterms:W3CDTF">2021-04-09T21:33:32Z</dcterms:modified>
</cp:coreProperties>
</file>