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80EB32C-37E7-4452-A21F-8A9F2662C3D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81029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<sst xmlns="http://schemas.openxmlformats.org/spreadsheetml/2006/main" count="41" uniqueCount="36">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</sst>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C17" sqref="C17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160797.28</v>
      </c>
      <c r="C8" s="9">
        <v>447745.96</v>
      </c>
      <c r="D8" s="9">
        <v>2894025.51</v>
      </c>
      <c r="E8" s="9">
        <v>8319938.2199999997</v>
      </c>
      <c r="F8" s="9">
        <f>E8-D8</f>
        <v>5425912.71</v>
      </c>
      <c r="G8" s="10">
        <f>(B8+D8)/E8</f>
        <v>0.36716892712696125</v>
      </c>
      <c r="H8" s="9">
        <v>3318311.42</v>
      </c>
      <c r="I8" s="9">
        <f>D8-H8</f>
        <v>-424285.91000000015</v>
      </c>
      <c r="J8" s="5">
        <f>+I8/H8</f>
        <v>-0.12786199253112904</v>
      </c>
    </row>
    <row r="9" spans="1:10" ht="18.75" x14ac:dyDescent="0.3">
      <c r="A9" s="11" t="s">
        <v>20</v>
      </c>
      <c r="B9" s="12">
        <v>3690.29</v>
      </c>
      <c r="C9" s="9">
        <v>45382.58</v>
      </c>
      <c r="D9" s="9">
        <v>361908.35</v>
      </c>
      <c r="E9" s="9">
        <v>852420</v>
      </c>
      <c r="F9" s="9">
        <f t="shared" ref="F9:F22" si="0">E9-D9</f>
        <v>490511.65</v>
      </c>
      <c r="G9" s="10">
        <f t="shared" ref="G9:G22" si="1">(B9+D9)/E9</f>
        <v>0.42889495788461079</v>
      </c>
      <c r="H9" s="9">
        <v>374559.13</v>
      </c>
      <c r="I9" s="9">
        <f t="shared" ref="I9:I22" si="2">D9-H9</f>
        <v>-12650.780000000028</v>
      </c>
      <c r="J9" s="5">
        <v>1</v>
      </c>
    </row>
    <row r="10" spans="1:10" ht="18.75" x14ac:dyDescent="0.3">
      <c r="A10" s="1" t="s">
        <v>21</v>
      </c>
      <c r="B10" s="9">
        <v>6781.1</v>
      </c>
      <c r="C10" s="9">
        <v>21479</v>
      </c>
      <c r="D10" s="9">
        <v>158164.39000000001</v>
      </c>
      <c r="E10" s="9">
        <v>458905</v>
      </c>
      <c r="F10" s="9">
        <f t="shared" si="0"/>
        <v>300740.61</v>
      </c>
      <c r="G10" s="10">
        <f t="shared" si="1"/>
        <v>0.35943275841405087</v>
      </c>
      <c r="H10" s="9">
        <v>199300.55</v>
      </c>
      <c r="I10" s="9">
        <f t="shared" si="2"/>
        <v>-41136.159999999974</v>
      </c>
      <c r="J10" s="5">
        <f t="shared" ref="J10:J24" si="3">+I10/H10</f>
        <v>-0.20640264163847002</v>
      </c>
    </row>
    <row r="11" spans="1:10" ht="18.75" x14ac:dyDescent="0.3">
      <c r="A11" s="1" t="s">
        <v>22</v>
      </c>
      <c r="B11" s="9">
        <v>12980.18</v>
      </c>
      <c r="C11" s="9">
        <v>23931.19</v>
      </c>
      <c r="D11" s="9">
        <v>557162.86</v>
      </c>
      <c r="E11" s="9">
        <v>796283.4</v>
      </c>
      <c r="F11" s="9">
        <f t="shared" si="0"/>
        <v>239120.54000000004</v>
      </c>
      <c r="G11" s="10">
        <f t="shared" si="1"/>
        <v>0.71600518106995581</v>
      </c>
      <c r="H11" s="9">
        <v>524459.67000000004</v>
      </c>
      <c r="I11" s="9">
        <f t="shared" si="2"/>
        <v>32703.189999999944</v>
      </c>
      <c r="J11" s="5">
        <f t="shared" si="3"/>
        <v>6.2355967237671374E-2</v>
      </c>
    </row>
    <row r="12" spans="1:10" ht="18.75" x14ac:dyDescent="0.3">
      <c r="A12" s="1" t="s">
        <v>23</v>
      </c>
      <c r="B12" s="9">
        <v>1312.25</v>
      </c>
      <c r="C12" s="9">
        <v>65077.66</v>
      </c>
      <c r="D12" s="9">
        <v>475096.53</v>
      </c>
      <c r="E12" s="9">
        <v>1236110</v>
      </c>
      <c r="F12" s="9">
        <f t="shared" si="0"/>
        <v>761013.47</v>
      </c>
      <c r="G12" s="10">
        <f t="shared" si="1"/>
        <v>0.38540969654804186</v>
      </c>
      <c r="H12" s="9">
        <v>588457.91</v>
      </c>
      <c r="I12" s="9">
        <f t="shared" si="2"/>
        <v>-113361.38</v>
      </c>
      <c r="J12" s="5">
        <f t="shared" si="3"/>
        <v>-0.19264144142441725</v>
      </c>
    </row>
    <row r="13" spans="1:10" ht="18.75" x14ac:dyDescent="0.3">
      <c r="A13" s="1" t="s">
        <v>24</v>
      </c>
      <c r="B13" s="9">
        <v>13278.26</v>
      </c>
      <c r="C13" s="9">
        <v>36184.65</v>
      </c>
      <c r="D13" s="9">
        <v>334335.45</v>
      </c>
      <c r="E13" s="9">
        <v>758349.3</v>
      </c>
      <c r="F13" s="9">
        <f t="shared" si="0"/>
        <v>424013.85000000003</v>
      </c>
      <c r="G13" s="10">
        <f t="shared" si="1"/>
        <v>0.45838205428553835</v>
      </c>
      <c r="H13" s="9">
        <v>324261</v>
      </c>
      <c r="I13" s="9">
        <f t="shared" si="2"/>
        <v>10074.450000000012</v>
      </c>
      <c r="J13" s="5">
        <f t="shared" si="3"/>
        <v>3.1068953713212541E-2</v>
      </c>
    </row>
    <row r="14" spans="1:10" ht="18.75" x14ac:dyDescent="0.3">
      <c r="A14" s="1" t="s">
        <v>25</v>
      </c>
      <c r="B14" s="9">
        <v>19486.04</v>
      </c>
      <c r="C14" s="9">
        <v>95054.17</v>
      </c>
      <c r="D14" s="9">
        <v>880270.97</v>
      </c>
      <c r="E14" s="9">
        <v>1691926</v>
      </c>
      <c r="F14" s="9">
        <f t="shared" si="0"/>
        <v>811655.03</v>
      </c>
      <c r="G14" s="10">
        <f t="shared" si="1"/>
        <v>0.53179454065957965</v>
      </c>
      <c r="H14" s="9">
        <v>956974.14</v>
      </c>
      <c r="I14" s="9">
        <f t="shared" si="2"/>
        <v>-76703.170000000042</v>
      </c>
      <c r="J14" s="5">
        <f t="shared" si="3"/>
        <v>-8.0151768782383226E-2</v>
      </c>
    </row>
    <row r="15" spans="1:10" ht="18.75" x14ac:dyDescent="0.3">
      <c r="A15" s="1" t="s">
        <v>26</v>
      </c>
      <c r="B15" s="9">
        <v>33056.949999999997</v>
      </c>
      <c r="C15" s="9">
        <v>71773.98</v>
      </c>
      <c r="D15" s="9">
        <v>587147.04</v>
      </c>
      <c r="E15" s="9">
        <v>1373086</v>
      </c>
      <c r="F15" s="9">
        <f t="shared" si="0"/>
        <v>785938.96</v>
      </c>
      <c r="G15" s="10">
        <f t="shared" si="1"/>
        <v>0.4516861944554092</v>
      </c>
      <c r="H15" s="9">
        <v>821284.57</v>
      </c>
      <c r="I15" s="9">
        <f t="shared" si="2"/>
        <v>-234137.52999999991</v>
      </c>
      <c r="J15" s="5">
        <f t="shared" si="3"/>
        <v>-0.28508697052472315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174325.12</v>
      </c>
      <c r="E20" s="9">
        <v>196198.36</v>
      </c>
      <c r="F20" s="9">
        <f t="shared" si="0"/>
        <v>21873.239999999991</v>
      </c>
      <c r="G20" s="10">
        <f t="shared" si="1"/>
        <v>0.88851466444469773</v>
      </c>
      <c r="H20" s="9">
        <v>196198.36</v>
      </c>
      <c r="I20" s="9">
        <f t="shared" si="2"/>
        <v>-21873.239999999991</v>
      </c>
      <c r="J20" s="5">
        <f t="shared" si="3"/>
        <v>-0.11148533555530225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10088</v>
      </c>
      <c r="E21" s="9">
        <v>30789</v>
      </c>
      <c r="F21" s="9">
        <f t="shared" si="0"/>
        <v>20701</v>
      </c>
      <c r="G21" s="10">
        <v>0</v>
      </c>
      <c r="H21" s="9">
        <v>12106</v>
      </c>
      <c r="I21" s="9">
        <f t="shared" si="2"/>
        <v>-2018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711071.48</v>
      </c>
      <c r="F22" s="9">
        <f t="shared" si="0"/>
        <v>711071.48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251382.35000000003</v>
      </c>
      <c r="C24" s="13">
        <f>SUM(C8:C23)</f>
        <v>806629.19000000006</v>
      </c>
      <c r="D24" s="13">
        <f>SUM(D8:D23)</f>
        <v>6432524.2199999997</v>
      </c>
      <c r="E24" s="13">
        <f>SUM(E8:E23)</f>
        <v>16425076.76</v>
      </c>
      <c r="F24" s="13">
        <f>SUM(F8:F23)</f>
        <v>9992552.540000001</v>
      </c>
      <c r="G24" s="14">
        <f>(B24+D24)/E24</f>
        <v>0.40693304924317442</v>
      </c>
      <c r="H24" s="13">
        <f>SUM(H8:H23)</f>
        <v>7315912.75</v>
      </c>
      <c r="I24" s="13">
        <f>SUM(I8:I23)</f>
        <v>-883388.53000000026</v>
      </c>
      <c r="J24" s="5">
        <f t="shared" si="3"/>
        <v>-0.12074891543779008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2021-01-12T21:36:52Z</cp:lastPrinted>
  <dcterms:created xsi:type="dcterms:W3CDTF">2015-04-06T21:25:02Z</dcterms:created>
  <dcterms:modified xsi:type="dcterms:W3CDTF">2021-03-10T18:09:58Z</dcterms:modified>
</cp:coreProperties>
</file>