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A35D1DED-B82D-4398-A487-EA7E4F988A1F}" xr6:coauthVersionLast="46" xr6:coauthVersionMax="46" xr10:uidLastSave="{00000000-0000-0000-0000-000000000000}"/>
  <bookViews>
    <workbookView xWindow="1035" yWindow="2730" windowWidth="22965" windowHeight="9315" firstSheet="61" activeTab="69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Dec 20" sheetId="69" r:id="rId68"/>
    <sheet name="Jan 21" sheetId="70" r:id="rId69"/>
    <sheet name="Feb 21" sheetId="71" r:id="rId70"/>
    <sheet name="Nov 20" sheetId="66" r:id="rId7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71" l="1"/>
  <c r="B29" i="71"/>
  <c r="B30" i="71" s="1"/>
  <c r="E24" i="71"/>
  <c r="B24" i="71"/>
  <c r="E11" i="71"/>
  <c r="B11" i="71"/>
  <c r="E38" i="71" l="1"/>
  <c r="E36" i="70"/>
  <c r="B29" i="70"/>
  <c r="B30" i="70" s="1"/>
  <c r="E24" i="70"/>
  <c r="B24" i="70"/>
  <c r="E11" i="70"/>
  <c r="B11" i="70"/>
  <c r="E38" i="70" l="1"/>
  <c r="E36" i="69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E39" i="63" s="1"/>
  <c r="B37" i="63"/>
  <c r="B29" i="63"/>
  <c r="B30" i="63" s="1"/>
  <c r="E24" i="63"/>
  <c r="B24" i="63"/>
  <c r="E11" i="63"/>
  <c r="B11" i="63"/>
  <c r="E37" i="62" l="1"/>
  <c r="E40" i="62" s="1"/>
  <c r="B37" i="62"/>
  <c r="B29" i="62"/>
  <c r="B30" i="62" s="1"/>
  <c r="E24" i="62"/>
  <c r="B24" i="62"/>
  <c r="E11" i="62"/>
  <c r="B11" i="62"/>
  <c r="E37" i="61" l="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<sst xmlns="http://schemas.openxmlformats.org/spreadsheetml/2006/main" count="1755" uniqueCount="90">
  <si>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</si>
  <si>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</si>
  <si>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</si>
  <si>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</si>
  <si>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</si>
  <si>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</si>
  <si>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</si>
  <si>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</si>
  <si>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</si>
  <si>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</si>
  <si>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</si>
  <si>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</si>
  <si>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</si>
  <si>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</si>
  <si>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</si>
  <si>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</si>
  <si>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</si>
  <si>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</si>
  <si>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</si>
  <si>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</si>
  <si>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</si>
  <si>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</si>
  <si>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</si>
  <si>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</si>
  <si>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</si>
  <si>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</si>
  <si>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</si>
  <si>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</si>
  <si>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</si>
  <si>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</si>
  <si>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</si>
  <si>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</si>
  <si>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</si>
  <si>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</si>
  <si>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</si>
  <si>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</si>
  <si>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</si>
  <si>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</si>
  <si>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</si>
  <si>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</si>
  <si>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</si>
  <si>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</si>
  <si>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</si>
  <si>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</si>
  <si>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</si>
  <si>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</si>
  <si>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</si>
  <si>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</si>
  <si>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</si>
  <si>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</si>
  <si>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</si>
  <si>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</si>
  <si>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</si>
  <si>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</si>
  <si>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</si>
  <si>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</si>
  <si>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</si>
  <si>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</si>
  <si>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</si>
  <si>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</si>
  <si>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</si>
  <si>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</si>
  <si>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</si>
  <si>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</si>
  <si>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</si>
  <si>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</si>
  <si>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</si>
  <si>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</si>
  <si>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</si>
  <si>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</si>
  <si>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</si>
  <si>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</si>
  <si>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</si>
  <si>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</si>
  <si>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</si>
  <si>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</si>
  <si>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</si>
  <si>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</si>
  <si>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</si>
  <si>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</si>
  <si>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</si>
  <si>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</si>
  <si>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</si>
  <si>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</si>
  <si>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</si>
  <si>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</si>
  <si>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</si>
  <si>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</si>
  <si>
    <t>Ferguson Check # 455500</t>
  </si>
  <si>
    <t>Advances for Employee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</si>
</sst>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activeCell="E36" sqref="E3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B4" s="8"/>
      <c r="C4" s="8"/>
      <c r="D4" s="8"/>
      <c r="E4" s="9">
        <v>-53086.400000000001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1504.04</v>
      </c>
    </row>
    <row r="8" spans="1:5" x14ac:dyDescent="0.25">
      <c r="A8" s="7" t="s">
        <v>6</v>
      </c>
      <c r="B8" s="8"/>
      <c r="C8" s="8"/>
      <c r="D8" s="8"/>
      <c r="E8" s="9">
        <v>529999.11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114617.43</v>
      </c>
    </row>
    <row r="11" spans="1:5" x14ac:dyDescent="0.2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3034790.88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-3721581.56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2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25">
      <c r="A35" s="7"/>
      <c r="B35" s="8" t="s">
        <v>24</v>
      </c>
      <c r="C35" s="8"/>
      <c r="D35" s="8"/>
      <c r="E35" s="16">
        <v>-357232.86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B4" s="8"/>
      <c r="C4" s="8"/>
      <c r="D4" s="8"/>
      <c r="E4" s="9">
        <v>122001.31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383026.04</v>
      </c>
    </row>
    <row r="8" spans="1:5" x14ac:dyDescent="0.25">
      <c r="A8" s="7" t="s">
        <v>6</v>
      </c>
      <c r="B8" s="8"/>
      <c r="C8" s="8"/>
      <c r="D8" s="8"/>
      <c r="E8" s="9">
        <v>416687.33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123050.57</v>
      </c>
    </row>
    <row r="11" spans="1:5" x14ac:dyDescent="0.2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1881911.18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-1474190.48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2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25">
      <c r="A35" s="7"/>
      <c r="B35" s="8" t="s">
        <v>24</v>
      </c>
      <c r="C35" s="8"/>
      <c r="D35" s="8"/>
      <c r="E35" s="16">
        <v>-191653.02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workbookViewId="0">
      <selection sqref="A1:F4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B4" s="8"/>
      <c r="C4" s="8"/>
      <c r="D4" s="8"/>
      <c r="E4" s="9">
        <v>46295.68</v>
      </c>
    </row>
    <row r="5" spans="1:5" x14ac:dyDescent="0.25">
      <c r="A5" s="7" t="s">
        <v>4</v>
      </c>
      <c r="B5" s="8"/>
      <c r="C5" s="8"/>
      <c r="D5" s="8"/>
      <c r="E5" s="9">
        <v>23452.71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361140.73</v>
      </c>
    </row>
    <row r="8" spans="1:5" x14ac:dyDescent="0.25">
      <c r="A8" s="7" t="s">
        <v>6</v>
      </c>
      <c r="B8" s="8"/>
      <c r="C8" s="8"/>
      <c r="D8" s="8"/>
      <c r="E8" s="9">
        <v>239761.38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95670.86</v>
      </c>
    </row>
    <row r="11" spans="1:5" x14ac:dyDescent="0.2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1634946.12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-2084785.98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2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25">
      <c r="A35" s="7"/>
      <c r="B35" s="8" t="s">
        <v>24</v>
      </c>
      <c r="C35" s="8"/>
      <c r="D35" s="8"/>
      <c r="E35" s="16">
        <v>-227645.78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743-9D31-4A69-9666-8A1B295DD9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704195.28</v>
      </c>
    </row>
    <row r="4" spans="1:5" x14ac:dyDescent="0.25">
      <c r="A4" s="7" t="s">
        <v>2</v>
      </c>
      <c r="B4" s="8"/>
      <c r="C4" s="8"/>
      <c r="D4" s="8"/>
      <c r="E4" s="9">
        <v>-402411.82</v>
      </c>
    </row>
    <row r="5" spans="1:5" x14ac:dyDescent="0.25">
      <c r="A5" s="7" t="s">
        <v>4</v>
      </c>
      <c r="B5" s="8"/>
      <c r="C5" s="8"/>
      <c r="D5" s="8"/>
      <c r="E5" s="9">
        <v>23772.34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-352196.15</v>
      </c>
    </row>
    <row r="8" spans="1:5" x14ac:dyDescent="0.25">
      <c r="A8" s="7" t="s">
        <v>6</v>
      </c>
      <c r="B8" s="8"/>
      <c r="C8" s="8"/>
      <c r="D8" s="8"/>
      <c r="E8" s="9">
        <v>239842.62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1284.49</v>
      </c>
    </row>
    <row r="11" spans="1:5" x14ac:dyDescent="0.25">
      <c r="A11" s="11" t="s">
        <v>67</v>
      </c>
      <c r="B11" s="21">
        <f>+B1</f>
        <v>44104</v>
      </c>
      <c r="C11" s="12"/>
      <c r="D11" s="12"/>
      <c r="E11" s="13">
        <f>SUM(E3:E10)</f>
        <v>281742.76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44075</v>
      </c>
      <c r="C15" s="4"/>
      <c r="D15" s="4"/>
      <c r="E15" s="15">
        <v>1720838.56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3123384.02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-4562479.82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44104</v>
      </c>
      <c r="C24" s="12"/>
      <c r="D24" s="12"/>
      <c r="E24" s="17">
        <f>+E15+E18+E21</f>
        <v>281742.75999999978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44104</v>
      </c>
      <c r="C29" s="4" t="s">
        <v>71</v>
      </c>
      <c r="D29" s="4"/>
      <c r="E29" s="15">
        <v>328125.77</v>
      </c>
    </row>
    <row r="30" spans="1:5" x14ac:dyDescent="0.25">
      <c r="A30" s="7"/>
      <c r="B30" s="20">
        <f>+B29</f>
        <v>44104</v>
      </c>
      <c r="C30" s="8" t="s">
        <v>83</v>
      </c>
      <c r="D30" s="8"/>
      <c r="E30" s="16">
        <v>194536.82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-7439.52</v>
      </c>
    </row>
    <row r="35" spans="1:5" x14ac:dyDescent="0.25">
      <c r="A35" s="7"/>
      <c r="B35" s="8" t="s">
        <v>24</v>
      </c>
      <c r="C35" s="8"/>
      <c r="D35" s="8"/>
      <c r="E35" s="16">
        <v>-233479.71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44104</v>
      </c>
      <c r="C37" s="8"/>
      <c r="D37" s="8"/>
      <c r="E37" s="16">
        <f>SUM(E29:E36)</f>
        <v>281743.35999999999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:E39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44135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489945.74</v>
      </c>
    </row>
    <row r="4" spans="1:5" x14ac:dyDescent="0.25">
      <c r="A4" s="7" t="s">
        <v>2</v>
      </c>
      <c r="B4" s="8"/>
      <c r="C4" s="8"/>
      <c r="D4" s="8"/>
      <c r="E4" s="9">
        <v>-113161.29</v>
      </c>
    </row>
    <row r="5" spans="1:5" x14ac:dyDescent="0.25">
      <c r="A5" s="7" t="s">
        <v>4</v>
      </c>
      <c r="B5" s="8"/>
      <c r="C5" s="8"/>
      <c r="D5" s="8"/>
      <c r="E5" s="9">
        <v>26546.21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-495989.15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21522.04</v>
      </c>
    </row>
    <row r="11" spans="1:5" x14ac:dyDescent="0.25">
      <c r="A11" s="11" t="s">
        <v>67</v>
      </c>
      <c r="B11" s="21">
        <f>+B1</f>
        <v>44135</v>
      </c>
      <c r="C11" s="12"/>
      <c r="D11" s="12"/>
      <c r="E11" s="13">
        <f>SUM(E3:E10)</f>
        <v>144849.11000000002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44105</v>
      </c>
      <c r="C15" s="4"/>
      <c r="D15" s="4"/>
      <c r="E15" s="15">
        <v>281742.76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2590239.7400000002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-2727133.39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44135</v>
      </c>
      <c r="C24" s="12"/>
      <c r="D24" s="12"/>
      <c r="E24" s="17">
        <f>+E15+E18+E21</f>
        <v>144849.10999999987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44135</v>
      </c>
      <c r="C29" s="4" t="s">
        <v>71</v>
      </c>
      <c r="D29" s="4"/>
      <c r="E29" s="15">
        <v>599829.13</v>
      </c>
    </row>
    <row r="30" spans="1:5" x14ac:dyDescent="0.25">
      <c r="A30" s="7"/>
      <c r="B30" s="20">
        <f>+B29</f>
        <v>44135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85</v>
      </c>
      <c r="B33" s="8"/>
      <c r="C33" s="8"/>
      <c r="D33" s="8"/>
      <c r="E33" s="16">
        <v>-140000</v>
      </c>
    </row>
    <row r="34" spans="1:5" x14ac:dyDescent="0.25">
      <c r="A34" s="7" t="s">
        <v>0</v>
      </c>
      <c r="B34" s="8" t="s">
        <v>23</v>
      </c>
      <c r="C34" s="8"/>
      <c r="D34" s="8"/>
      <c r="E34" s="16">
        <v>-77862.05</v>
      </c>
    </row>
    <row r="35" spans="1:5" x14ac:dyDescent="0.25">
      <c r="A35" s="7"/>
      <c r="B35" s="8" t="s">
        <v>24</v>
      </c>
      <c r="C35" s="8"/>
      <c r="D35" s="8"/>
      <c r="E35" s="16">
        <v>-237117.97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44135</v>
      </c>
      <c r="C37" s="8"/>
      <c r="D37" s="8"/>
      <c r="E37" s="16">
        <f>SUM(E29:E36)</f>
        <v>144849.11000000002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74A-9999-4DF7-AA8C-71E1838CC10F}">
  <dimension ref="A1:E38"/>
  <sheetViews>
    <sheetView workbookViewId="0">
      <selection sqref="A1:E38"/>
    </sheetView>
  </sheetViews>
  <sheetFormatPr defaultRowHeight="15" x14ac:dyDescent="0.25"/>
  <cols>
    <col min="1" max="1" width="30.7109375" customWidth="1"/>
    <col min="2" max="2" width="28.140625" bestFit="1" customWidth="1"/>
    <col min="4" max="4" width="11.85546875" customWidth="1"/>
    <col min="5" max="5" width="13.5703125" bestFit="1" customWidth="1"/>
  </cols>
  <sheetData>
    <row r="1" spans="1:5" ht="18.75" x14ac:dyDescent="0.3">
      <c r="A1" s="2" t="s">
        <v>62</v>
      </c>
      <c r="B1" s="18">
        <v>44196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1978290.22</v>
      </c>
    </row>
    <row r="4" spans="1:5" x14ac:dyDescent="0.25">
      <c r="A4" s="7" t="s">
        <v>2</v>
      </c>
      <c r="B4" s="8"/>
      <c r="C4" s="8"/>
      <c r="D4" s="8"/>
      <c r="E4" s="9">
        <v>-350529.88</v>
      </c>
    </row>
    <row r="5" spans="1:5" x14ac:dyDescent="0.25">
      <c r="A5" s="7" t="s">
        <v>4</v>
      </c>
      <c r="B5" s="8"/>
      <c r="C5" s="8"/>
      <c r="D5" s="8"/>
      <c r="E5" s="9">
        <v>24893.86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10646.76</v>
      </c>
    </row>
    <row r="11" spans="1:5" x14ac:dyDescent="0.25">
      <c r="A11" s="11" t="s">
        <v>67</v>
      </c>
      <c r="B11" s="21">
        <f>+B1</f>
        <v>44196</v>
      </c>
      <c r="C11" s="12"/>
      <c r="D11" s="12"/>
      <c r="E11" s="13">
        <f>SUM(E3:E10)</f>
        <v>2274366.6999999993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44166</v>
      </c>
      <c r="C15" s="4"/>
      <c r="D15" s="4"/>
      <c r="E15" s="15">
        <v>1834208.68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2816718.54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-2376560.52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44196</v>
      </c>
      <c r="C24" s="12"/>
      <c r="D24" s="12"/>
      <c r="E24" s="17">
        <f>+E15+E18+E21</f>
        <v>2274366.6999999997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44196</v>
      </c>
      <c r="C29" s="4" t="s">
        <v>71</v>
      </c>
      <c r="D29" s="4"/>
      <c r="E29" s="15">
        <v>2643510.7400000002</v>
      </c>
    </row>
    <row r="30" spans="1:5" x14ac:dyDescent="0.25">
      <c r="A30" s="7"/>
      <c r="B30" s="20">
        <f>+B29</f>
        <v>44196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87</v>
      </c>
      <c r="C32" s="8"/>
      <c r="D32" s="8"/>
      <c r="E32" s="16">
        <v>-3591.25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-64430.720000000001</v>
      </c>
    </row>
    <row r="34" spans="1:5" x14ac:dyDescent="0.25">
      <c r="A34" s="7"/>
      <c r="B34" s="8" t="s">
        <v>24</v>
      </c>
      <c r="C34" s="8"/>
      <c r="D34" s="8"/>
      <c r="E34" s="16">
        <v>-301122.07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44196</v>
      </c>
      <c r="C36" s="8"/>
      <c r="D36" s="8"/>
      <c r="E36" s="16">
        <f>SUM(E29:E35)</f>
        <v>2274366.7000000002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6669-C8CB-4324-8735-2B183550DF83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21.7109375" customWidth="1"/>
    <col min="5" max="5" width="13.5703125" bestFit="1" customWidth="1"/>
  </cols>
  <sheetData>
    <row r="1" spans="1:5" ht="18.75" x14ac:dyDescent="0.3">
      <c r="A1" s="2" t="s">
        <v>62</v>
      </c>
      <c r="B1" s="18">
        <v>44227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2355080.67</v>
      </c>
    </row>
    <row r="4" spans="1:5" x14ac:dyDescent="0.25">
      <c r="A4" s="7" t="s">
        <v>2</v>
      </c>
      <c r="B4" s="8"/>
      <c r="C4" s="8"/>
      <c r="D4" s="8"/>
      <c r="E4" s="9">
        <v>-407935.86</v>
      </c>
    </row>
    <row r="5" spans="1:5" x14ac:dyDescent="0.25">
      <c r="A5" s="7" t="s">
        <v>4</v>
      </c>
      <c r="B5" s="8"/>
      <c r="C5" s="8"/>
      <c r="D5" s="8"/>
      <c r="E5" s="9">
        <v>24777.360000000001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6484.09</v>
      </c>
    </row>
    <row r="11" spans="1:5" x14ac:dyDescent="0.25">
      <c r="A11" s="11" t="s">
        <v>67</v>
      </c>
      <c r="B11" s="21">
        <f>+B1</f>
        <v>44227</v>
      </c>
      <c r="C11" s="12"/>
      <c r="D11" s="12"/>
      <c r="E11" s="13">
        <f>SUM(E3:E10)</f>
        <v>2589472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44227</v>
      </c>
      <c r="C15" s="4"/>
      <c r="D15" s="4"/>
      <c r="E15" s="15">
        <v>2274366.7000000002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2367188.5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-2052083.2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44227</v>
      </c>
      <c r="C24" s="12"/>
      <c r="D24" s="12"/>
      <c r="E24" s="17">
        <f>+E15+E18+E21</f>
        <v>2589472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44227</v>
      </c>
      <c r="C29" s="4" t="s">
        <v>71</v>
      </c>
      <c r="D29" s="4"/>
      <c r="E29" s="15">
        <v>2904405.73</v>
      </c>
    </row>
    <row r="30" spans="1:5" x14ac:dyDescent="0.25">
      <c r="A30" s="7"/>
      <c r="B30" s="20">
        <f>+B29</f>
        <v>44227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88</v>
      </c>
      <c r="C32" s="8"/>
      <c r="D32" s="8"/>
      <c r="E32" s="16">
        <v>3881.36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-99544.62</v>
      </c>
    </row>
    <row r="34" spans="1:5" x14ac:dyDescent="0.25">
      <c r="A34" s="7"/>
      <c r="B34" s="8" t="s">
        <v>24</v>
      </c>
      <c r="C34" s="8"/>
      <c r="D34" s="8"/>
      <c r="E34" s="16">
        <v>-219270.47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44227</v>
      </c>
      <c r="C36" s="8"/>
      <c r="D36" s="8"/>
      <c r="E36" s="16">
        <f>SUM(E29:E35)</f>
        <v>2589471.9999999995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BBFC-4B3E-462C-BF6C-99DB8464DB35}">
  <dimension ref="A1:E38"/>
  <sheetViews>
    <sheetView tabSelected="1" workbookViewId="0">
      <selection activeCell="E33" sqref="E33"/>
    </sheetView>
  </sheetViews>
  <sheetFormatPr defaultRowHeight="15" x14ac:dyDescent="0.25"/>
  <cols>
    <col min="1" max="1" width="34.140625" bestFit="1" customWidth="1"/>
    <col min="2" max="2" width="23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44255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2488254.85</v>
      </c>
    </row>
    <row r="4" spans="1:5" x14ac:dyDescent="0.25">
      <c r="A4" s="7" t="s">
        <v>2</v>
      </c>
      <c r="B4" s="8"/>
      <c r="C4" s="8"/>
      <c r="D4" s="8"/>
      <c r="E4" s="9">
        <v>112658.81</v>
      </c>
    </row>
    <row r="5" spans="1:5" x14ac:dyDescent="0.25">
      <c r="A5" s="7" t="s">
        <v>4</v>
      </c>
      <c r="B5" s="8"/>
      <c r="C5" s="8"/>
      <c r="D5" s="8"/>
      <c r="E5" s="9">
        <v>27009.93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507053.86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-4189.74</v>
      </c>
    </row>
    <row r="11" spans="1:5" x14ac:dyDescent="0.25">
      <c r="A11" s="11" t="s">
        <v>67</v>
      </c>
      <c r="B11" s="21">
        <f>+B1</f>
        <v>44255</v>
      </c>
      <c r="C11" s="12"/>
      <c r="D11" s="12"/>
      <c r="E11" s="13">
        <f>SUM(E3:E10)</f>
        <v>3205157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44228</v>
      </c>
      <c r="C15" s="4"/>
      <c r="D15" s="4"/>
      <c r="E15" s="15">
        <v>2589472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2466705.0099999998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-1851020.01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44255</v>
      </c>
      <c r="C24" s="12"/>
      <c r="D24" s="12"/>
      <c r="E24" s="17">
        <f>+E15+E18+E21</f>
        <v>3205157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44255</v>
      </c>
      <c r="C29" s="4" t="s">
        <v>71</v>
      </c>
      <c r="D29" s="4"/>
      <c r="E29" s="15">
        <v>3507410.35</v>
      </c>
    </row>
    <row r="30" spans="1:5" x14ac:dyDescent="0.25">
      <c r="A30" s="7"/>
      <c r="B30" s="20">
        <f>+B29</f>
        <v>44255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89</v>
      </c>
      <c r="C32" s="8"/>
      <c r="D32" s="8"/>
      <c r="E32" s="16">
        <v>231.49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-17518.759999999998</v>
      </c>
    </row>
    <row r="34" spans="1:5" x14ac:dyDescent="0.25">
      <c r="A34" s="7"/>
      <c r="B34" s="8" t="s">
        <v>24</v>
      </c>
      <c r="C34" s="8"/>
      <c r="D34" s="8"/>
      <c r="E34" s="16">
        <v>-284966.08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44227</v>
      </c>
      <c r="C36" s="8"/>
      <c r="D36" s="8"/>
      <c r="E36" s="16">
        <f>SUM(E29:E35)</f>
        <v>3205157.0000000005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:E38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44165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1345639.11</v>
      </c>
    </row>
    <row r="4" spans="1:5" x14ac:dyDescent="0.25">
      <c r="A4" s="7" t="s">
        <v>2</v>
      </c>
      <c r="B4" s="8"/>
      <c r="C4" s="8"/>
      <c r="D4" s="8"/>
      <c r="E4" s="9">
        <v>-312028.19</v>
      </c>
    </row>
    <row r="5" spans="1:5" x14ac:dyDescent="0.25">
      <c r="A5" s="7" t="s">
        <v>4</v>
      </c>
      <c r="B5" s="8"/>
      <c r="C5" s="8"/>
      <c r="D5" s="8"/>
      <c r="E5" s="9">
        <v>24713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25369.72</v>
      </c>
    </row>
    <row r="11" spans="1:5" x14ac:dyDescent="0.25">
      <c r="A11" s="11" t="s">
        <v>67</v>
      </c>
      <c r="B11" s="21">
        <f>+B1</f>
        <v>44165</v>
      </c>
      <c r="C11" s="12"/>
      <c r="D11" s="12"/>
      <c r="E11" s="13">
        <f>SUM(E3:E10)</f>
        <v>1834208.6800000002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44136</v>
      </c>
      <c r="C15" s="4"/>
      <c r="D15" s="4"/>
      <c r="E15" s="15">
        <v>202951.86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5247383.04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-3616126.22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44165</v>
      </c>
      <c r="C24" s="12"/>
      <c r="D24" s="12"/>
      <c r="E24" s="17">
        <f>+E15+E18+E21</f>
        <v>1834208.6800000002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44165</v>
      </c>
      <c r="C29" s="4" t="s">
        <v>71</v>
      </c>
      <c r="D29" s="4"/>
      <c r="E29" s="15">
        <v>2352896.25</v>
      </c>
    </row>
    <row r="30" spans="1:5" x14ac:dyDescent="0.25">
      <c r="A30" s="7"/>
      <c r="B30" s="20">
        <f>+B29</f>
        <v>44165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86</v>
      </c>
      <c r="C32" s="8"/>
      <c r="D32" s="8"/>
      <c r="E32" s="16">
        <v>-487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-254114.04</v>
      </c>
    </row>
    <row r="34" spans="1:5" x14ac:dyDescent="0.25">
      <c r="A34" s="7"/>
      <c r="B34" s="8" t="s">
        <v>24</v>
      </c>
      <c r="C34" s="8"/>
      <c r="D34" s="8"/>
      <c r="E34" s="16">
        <v>-264086.53000000003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44165</v>
      </c>
      <c r="C36" s="8"/>
      <c r="D36" s="8"/>
      <c r="E36" s="16">
        <f>SUM(E29:E35)</f>
        <v>1834208.68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Dec 20</vt:lpstr>
      <vt:lpstr>Jan 21</vt:lpstr>
      <vt:lpstr>Feb 21</vt:lpstr>
      <vt:lpstr>Nov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</cp:lastModifiedBy>
  <cp:lastPrinted>2021-02-04T19:20:55Z</cp:lastPrinted>
  <dcterms:created xsi:type="dcterms:W3CDTF">2015-01-09T14:42:12Z</dcterms:created>
  <dcterms:modified xsi:type="dcterms:W3CDTF">2021-03-09T23:04:29Z</dcterms:modified>
</cp:coreProperties>
</file>