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CF84E172-12CD-4EDE-B5E2-2B0BD3EB3396}" xr6:coauthVersionLast="45" xr6:coauthVersionMax="45" xr10:uidLastSave="{00000000-0000-0000-0000-000000000000}"/>
  <bookViews>
    <workbookView xWindow="3855" yWindow="3855" windowWidth="21600" windowHeight="12735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<sst xmlns="http://schemas.openxmlformats.org/spreadsheetml/2006/main" count="53" uniqueCount="49">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</sst>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A9" sqref="A9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D7-C8</f>
        <v>-1460062.6599999997</v>
      </c>
      <c r="F7" s="8">
        <f>C8/D7</f>
        <v>2.2708990355221661</v>
      </c>
      <c r="G7" s="7">
        <v>1578944.9</v>
      </c>
      <c r="H7" s="7">
        <f t="shared" ref="H7:H8" si="0">C7-G7</f>
        <v>-430102.5299999998</v>
      </c>
    </row>
    <row r="8" spans="1:8" x14ac:dyDescent="0.35">
      <c r="A8" s="9" t="s">
        <v>16</v>
      </c>
      <c r="B8" s="7">
        <v>832687.5</v>
      </c>
      <c r="C8" s="7">
        <v>2608905.0299999998</v>
      </c>
      <c r="D8" s="7">
        <v>2785615</v>
      </c>
      <c r="E8" s="7">
        <f>D8-C9</f>
        <v>2744763.99</v>
      </c>
      <c r="F8" s="8">
        <f>C9/D8</f>
        <v>1.4664987803411456E-2</v>
      </c>
      <c r="G8" s="7">
        <v>2372206.2000000002</v>
      </c>
      <c r="H8" s="7">
        <f t="shared" si="0"/>
        <v>236698.82999999961</v>
      </c>
    </row>
    <row r="9" spans="1:8" x14ac:dyDescent="0.35">
      <c r="A9" s="1" t="s">
        <v>17</v>
      </c>
      <c r="B9" s="7">
        <v>258.66000000000003</v>
      </c>
      <c r="C9" s="7">
        <v>40851.01</v>
      </c>
      <c r="D9" s="7">
        <v>55350</v>
      </c>
      <c r="E9" s="7">
        <f t="shared" ref="E9:E39" si="1">D9-C9</f>
        <v>14498.989999999998</v>
      </c>
      <c r="F9" s="8">
        <f t="shared" ref="F9:F25" si="2">C9/D9</f>
        <v>0.73804896115627827</v>
      </c>
      <c r="G9" s="7">
        <v>28825.14</v>
      </c>
      <c r="H9" s="7">
        <f t="shared" ref="H9:H39" si="3">C9-G9</f>
        <v>12025.870000000003</v>
      </c>
    </row>
    <row r="10" spans="1:8" x14ac:dyDescent="0.35">
      <c r="A10" s="1" t="s">
        <v>47</v>
      </c>
      <c r="B10" s="7">
        <v>0</v>
      </c>
      <c r="C10" s="7">
        <v>14653.84</v>
      </c>
      <c r="D10" s="7">
        <v>308266</v>
      </c>
      <c r="E10" s="7">
        <f t="shared" ref="E10" si="4">D10-C10</f>
        <v>293612.15999999997</v>
      </c>
      <c r="F10" s="8">
        <f t="shared" ref="F10" si="5">C10/D10</f>
        <v>4.7536348478262283E-2</v>
      </c>
      <c r="G10" s="7">
        <v>99602.2</v>
      </c>
      <c r="H10" s="7">
        <f t="shared" ref="H10" si="6">C10-G10</f>
        <v>-84948.36</v>
      </c>
    </row>
    <row r="11" spans="1:8" x14ac:dyDescent="0.35">
      <c r="A11" s="1" t="s">
        <v>18</v>
      </c>
      <c r="B11" s="7">
        <v>20327.009999999998</v>
      </c>
      <c r="C11" s="7">
        <v>156259.12</v>
      </c>
      <c r="D11" s="7">
        <v>347040</v>
      </c>
      <c r="E11" s="7">
        <f t="shared" si="1"/>
        <v>190780.88</v>
      </c>
      <c r="F11" s="8">
        <f t="shared" si="2"/>
        <v>0.45026256339326876</v>
      </c>
      <c r="G11" s="7">
        <v>138501.75</v>
      </c>
      <c r="H11" s="7">
        <f t="shared" si="3"/>
        <v>17757.369999999995</v>
      </c>
    </row>
    <row r="12" spans="1:8" x14ac:dyDescent="0.35">
      <c r="A12" s="1" t="s">
        <v>19</v>
      </c>
      <c r="B12" s="7">
        <v>113933.27</v>
      </c>
      <c r="C12" s="7">
        <v>657308.04</v>
      </c>
      <c r="D12" s="7">
        <v>1100000</v>
      </c>
      <c r="E12" s="7">
        <f t="shared" si="1"/>
        <v>442691.95999999996</v>
      </c>
      <c r="F12" s="8">
        <f t="shared" si="2"/>
        <v>0.59755276363636367</v>
      </c>
      <c r="G12" s="7">
        <v>467260.86</v>
      </c>
      <c r="H12" s="7">
        <f t="shared" si="3"/>
        <v>190047.18000000005</v>
      </c>
    </row>
    <row r="13" spans="1:8" x14ac:dyDescent="0.35">
      <c r="A13" s="1" t="s">
        <v>20</v>
      </c>
      <c r="B13" s="7">
        <v>0</v>
      </c>
      <c r="C13" s="7">
        <v>5467.12</v>
      </c>
      <c r="D13" s="7">
        <v>198407</v>
      </c>
      <c r="E13" s="7">
        <f t="shared" si="1"/>
        <v>192939.88</v>
      </c>
      <c r="F13" s="8">
        <f t="shared" si="2"/>
        <v>2.755507618178794E-2</v>
      </c>
      <c r="G13" s="7">
        <v>44168.13</v>
      </c>
      <c r="H13" s="7">
        <f t="shared" si="3"/>
        <v>-38701.009999999995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43159.85</v>
      </c>
      <c r="H14" s="7">
        <f t="shared" si="3"/>
        <v>5762.3800000000047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605</v>
      </c>
      <c r="C16" s="7">
        <v>3240.13</v>
      </c>
      <c r="D16" s="7">
        <v>8685</v>
      </c>
      <c r="E16" s="7">
        <f t="shared" si="1"/>
        <v>5444.87</v>
      </c>
      <c r="F16" s="8">
        <f t="shared" si="2"/>
        <v>0.37307196315486474</v>
      </c>
      <c r="G16" s="7">
        <v>27472.3</v>
      </c>
      <c r="H16" s="7">
        <f t="shared" si="3"/>
        <v>-24232.17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13460</v>
      </c>
      <c r="H17" s="7">
        <f t="shared" si="3"/>
        <v>-300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3220</v>
      </c>
      <c r="H19" s="7">
        <f t="shared" si="3"/>
        <v>-3220</v>
      </c>
    </row>
    <row r="20" spans="1:8" x14ac:dyDescent="0.35">
      <c r="A20" s="1" t="s">
        <v>27</v>
      </c>
      <c r="B20" s="7">
        <v>260</v>
      </c>
      <c r="C20" s="7">
        <v>553.29999999999995</v>
      </c>
      <c r="D20" s="7">
        <v>6532</v>
      </c>
      <c r="E20" s="7">
        <f t="shared" si="1"/>
        <v>5978.7</v>
      </c>
      <c r="F20" s="8">
        <v>0</v>
      </c>
      <c r="G20" s="7">
        <v>1016.39</v>
      </c>
      <c r="H20" s="7">
        <f t="shared" si="3"/>
        <v>-463.09000000000003</v>
      </c>
    </row>
    <row r="21" spans="1:8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430147</v>
      </c>
      <c r="C23" s="7">
        <v>3145440</v>
      </c>
      <c r="D23" s="7">
        <v>5477450</v>
      </c>
      <c r="E23" s="7">
        <f t="shared" si="1"/>
        <v>2332010</v>
      </c>
      <c r="F23" s="8">
        <f t="shared" si="2"/>
        <v>0.57425261755013735</v>
      </c>
      <c r="G23" s="7">
        <v>3281188</v>
      </c>
      <c r="H23" s="7">
        <f t="shared" si="3"/>
        <v>-135748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2451.0700000000002</v>
      </c>
      <c r="C30" s="7">
        <v>17128.27</v>
      </c>
      <c r="D30" s="7">
        <v>29257</v>
      </c>
      <c r="E30" s="7">
        <f t="shared" si="1"/>
        <v>12128.73</v>
      </c>
      <c r="F30" s="8">
        <v>0</v>
      </c>
      <c r="G30" s="7">
        <v>17010.64</v>
      </c>
      <c r="H30" s="7">
        <f t="shared" si="3"/>
        <v>117.63000000000102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3146.8</v>
      </c>
      <c r="C32" s="7">
        <v>90647.33</v>
      </c>
      <c r="D32" s="7">
        <v>139500</v>
      </c>
      <c r="E32" s="7">
        <f t="shared" si="1"/>
        <v>48852.67</v>
      </c>
      <c r="F32" s="8">
        <v>0</v>
      </c>
      <c r="G32" s="7">
        <v>105684.88</v>
      </c>
      <c r="H32" s="7">
        <f t="shared" si="3"/>
        <v>-15037.550000000003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1"/>
        <v>37334</v>
      </c>
      <c r="F35" s="8">
        <v>0</v>
      </c>
      <c r="G35" s="7">
        <v>61384</v>
      </c>
      <c r="H35" s="7">
        <f t="shared" si="3"/>
        <v>-61384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0</v>
      </c>
      <c r="H37" s="7">
        <f t="shared" si="3"/>
        <v>1000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3453</v>
      </c>
      <c r="H38" s="7">
        <f t="shared" si="3"/>
        <v>-3453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227</v>
      </c>
      <c r="H39" s="7">
        <f t="shared" si="3"/>
        <v>-227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1403816.31</v>
      </c>
      <c r="C41" s="10">
        <f>SUM(C7:C40)</f>
        <v>7961628.4100000001</v>
      </c>
      <c r="D41" s="10">
        <f>SUM(D7:D40)</f>
        <v>16425076.760000002</v>
      </c>
      <c r="E41" s="10">
        <f>SUM(E7:E40)</f>
        <v>9571439.709999999</v>
      </c>
      <c r="F41" s="11">
        <f>C41/D41</f>
        <v>0.48472396971616949</v>
      </c>
      <c r="G41" s="10">
        <f>SUM(G7:G40)</f>
        <v>8287819.7299999995</v>
      </c>
      <c r="H41" s="10">
        <f>SUM(H7:H40)</f>
        <v>-326191.32000000012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2021-02-04T19:38:52Z</cp:lastPrinted>
  <dcterms:created xsi:type="dcterms:W3CDTF">2015-04-06T21:25:02Z</dcterms:created>
  <dcterms:modified xsi:type="dcterms:W3CDTF">2021-02-04T19:39:13Z</dcterms:modified>
</cp:coreProperties>
</file>