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7DDA266F-BD34-41E5-843B-51E56163DD1C}" xr6:coauthVersionLast="45" xr6:coauthVersionMax="45" xr10:uidLastSave="{00000000-0000-0000-0000-000000000000}"/>
  <bookViews>
    <workbookView xWindow="3855" yWindow="3855" windowWidth="21600" windowHeight="12735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<sst xmlns="http://schemas.openxmlformats.org/spreadsheetml/2006/main" count="41" uniqueCount="36">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</sst>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A2" sqref="A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192759.18</v>
      </c>
      <c r="C8" s="9">
        <v>432053.72</v>
      </c>
      <c r="D8" s="9">
        <v>2446279.5499999998</v>
      </c>
      <c r="E8" s="9">
        <v>8319938.2199999997</v>
      </c>
      <c r="F8" s="9">
        <f>E8-D8</f>
        <v>5873658.6699999999</v>
      </c>
      <c r="G8" s="10">
        <f>(B8+D8)/E8</f>
        <v>0.31719451036981378</v>
      </c>
      <c r="H8" s="9">
        <v>2864280.25</v>
      </c>
      <c r="I8" s="9">
        <f>D8-H8</f>
        <v>-418000.70000000019</v>
      </c>
      <c r="J8" s="5">
        <f>+I8/H8</f>
        <v>-0.14593568488977299</v>
      </c>
    </row>
    <row r="9" spans="1:10" ht="18.75" x14ac:dyDescent="0.3">
      <c r="A9" s="11" t="s">
        <v>20</v>
      </c>
      <c r="B9" s="12">
        <v>4292.33</v>
      </c>
      <c r="C9" s="9">
        <v>44569.9</v>
      </c>
      <c r="D9" s="9">
        <v>316525.77</v>
      </c>
      <c r="E9" s="9">
        <v>852420</v>
      </c>
      <c r="F9" s="9">
        <f t="shared" ref="F9:F22" si="0">E9-D9</f>
        <v>535894.23</v>
      </c>
      <c r="G9" s="10">
        <f t="shared" ref="G9:G22" si="1">(B9+D9)/E9</f>
        <v>0.37636153539335071</v>
      </c>
      <c r="H9" s="9">
        <v>322560.09000000003</v>
      </c>
      <c r="I9" s="9">
        <f t="shared" ref="I9:I22" si="2">D9-H9</f>
        <v>-6034.320000000007</v>
      </c>
      <c r="J9" s="5">
        <v>1</v>
      </c>
    </row>
    <row r="10" spans="1:10" ht="18.75" x14ac:dyDescent="0.3">
      <c r="A10" s="1" t="s">
        <v>21</v>
      </c>
      <c r="B10" s="9">
        <v>2731.5</v>
      </c>
      <c r="C10" s="9">
        <v>21684.97</v>
      </c>
      <c r="D10" s="9">
        <v>136685.39000000001</v>
      </c>
      <c r="E10" s="9">
        <v>458905</v>
      </c>
      <c r="F10" s="9">
        <f t="shared" si="0"/>
        <v>322219.61</v>
      </c>
      <c r="G10" s="10">
        <f t="shared" si="1"/>
        <v>0.30380337978448702</v>
      </c>
      <c r="H10" s="9">
        <v>174845.13</v>
      </c>
      <c r="I10" s="9">
        <f t="shared" si="2"/>
        <v>-38159.739999999991</v>
      </c>
      <c r="J10" s="5">
        <f t="shared" ref="J10:J24" si="3">+I10/H10</f>
        <v>-0.21824880109614714</v>
      </c>
    </row>
    <row r="11" spans="1:10" ht="18.75" x14ac:dyDescent="0.3">
      <c r="A11" s="1" t="s">
        <v>22</v>
      </c>
      <c r="B11" s="9">
        <v>2655.6</v>
      </c>
      <c r="C11" s="9">
        <v>113078.87</v>
      </c>
      <c r="D11" s="9">
        <v>533231.67000000004</v>
      </c>
      <c r="E11" s="9">
        <v>796283.4</v>
      </c>
      <c r="F11" s="9">
        <f t="shared" si="0"/>
        <v>263051.73</v>
      </c>
      <c r="G11" s="10">
        <f t="shared" si="1"/>
        <v>0.67298561039951355</v>
      </c>
      <c r="H11" s="9">
        <v>501634.51</v>
      </c>
      <c r="I11" s="9">
        <f t="shared" si="2"/>
        <v>31597.160000000033</v>
      </c>
      <c r="J11" s="5">
        <f t="shared" si="3"/>
        <v>6.2988409629154168E-2</v>
      </c>
    </row>
    <row r="12" spans="1:10" ht="18.75" x14ac:dyDescent="0.3">
      <c r="A12" s="1" t="s">
        <v>23</v>
      </c>
      <c r="B12" s="9">
        <v>1166.31</v>
      </c>
      <c r="C12" s="9">
        <v>65123.79</v>
      </c>
      <c r="D12" s="9">
        <v>410018.87</v>
      </c>
      <c r="E12" s="9">
        <v>1236110</v>
      </c>
      <c r="F12" s="9">
        <f t="shared" si="0"/>
        <v>826091.13</v>
      </c>
      <c r="G12" s="10">
        <f t="shared" si="1"/>
        <v>0.33264448956808051</v>
      </c>
      <c r="H12" s="9">
        <v>510829.96</v>
      </c>
      <c r="I12" s="9">
        <f t="shared" si="2"/>
        <v>-100811.09000000003</v>
      </c>
      <c r="J12" s="5">
        <f t="shared" si="3"/>
        <v>-0.1973476457802123</v>
      </c>
    </row>
    <row r="13" spans="1:10" ht="18.75" x14ac:dyDescent="0.3">
      <c r="A13" s="1" t="s">
        <v>24</v>
      </c>
      <c r="B13" s="9">
        <v>5010</v>
      </c>
      <c r="C13" s="9">
        <v>36693.089999999997</v>
      </c>
      <c r="D13" s="9">
        <v>298150.8</v>
      </c>
      <c r="E13" s="9">
        <v>758349.3</v>
      </c>
      <c r="F13" s="9">
        <f t="shared" si="0"/>
        <v>460198.50000000006</v>
      </c>
      <c r="G13" s="10">
        <f t="shared" si="1"/>
        <v>0.39976406650602825</v>
      </c>
      <c r="H13" s="9">
        <v>282958.42</v>
      </c>
      <c r="I13" s="9">
        <f t="shared" si="2"/>
        <v>15192.380000000005</v>
      </c>
      <c r="J13" s="5">
        <f t="shared" si="3"/>
        <v>5.3691210178513173E-2</v>
      </c>
    </row>
    <row r="14" spans="1:10" ht="18.75" x14ac:dyDescent="0.3">
      <c r="A14" s="1" t="s">
        <v>25</v>
      </c>
      <c r="B14" s="9">
        <v>22621.4</v>
      </c>
      <c r="C14" s="9">
        <v>98415.13</v>
      </c>
      <c r="D14" s="9">
        <v>785216.8</v>
      </c>
      <c r="E14" s="9">
        <v>1691926</v>
      </c>
      <c r="F14" s="9">
        <f t="shared" si="0"/>
        <v>906709.2</v>
      </c>
      <c r="G14" s="10">
        <f t="shared" si="1"/>
        <v>0.47746662679100627</v>
      </c>
      <c r="H14" s="9">
        <v>859127.4</v>
      </c>
      <c r="I14" s="9">
        <f t="shared" si="2"/>
        <v>-73910.599999999977</v>
      </c>
      <c r="J14" s="5">
        <f t="shared" si="3"/>
        <v>-8.6029848425274266E-2</v>
      </c>
    </row>
    <row r="15" spans="1:10" ht="18.75" x14ac:dyDescent="0.3">
      <c r="A15" s="1" t="s">
        <v>26</v>
      </c>
      <c r="B15" s="9">
        <v>23925</v>
      </c>
      <c r="C15" s="9">
        <v>74584.17</v>
      </c>
      <c r="D15" s="9">
        <v>515373.06</v>
      </c>
      <c r="E15" s="9">
        <v>1373086</v>
      </c>
      <c r="F15" s="9">
        <f t="shared" si="0"/>
        <v>857712.94</v>
      </c>
      <c r="G15" s="10">
        <f t="shared" si="1"/>
        <v>0.39276349769788643</v>
      </c>
      <c r="H15" s="9">
        <v>721526.38</v>
      </c>
      <c r="I15" s="9">
        <f t="shared" si="2"/>
        <v>-206153.32</v>
      </c>
      <c r="J15" s="5">
        <f t="shared" si="3"/>
        <v>-0.28571834061008278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162466.06</v>
      </c>
      <c r="D20" s="9">
        <v>174325.12</v>
      </c>
      <c r="E20" s="9">
        <v>196198.36</v>
      </c>
      <c r="F20" s="9">
        <f t="shared" si="0"/>
        <v>21873.239999999991</v>
      </c>
      <c r="G20" s="10">
        <f t="shared" si="1"/>
        <v>0.88851466444469773</v>
      </c>
      <c r="H20" s="9">
        <v>196198.36</v>
      </c>
      <c r="I20" s="9">
        <f t="shared" si="2"/>
        <v>-21873.239999999991</v>
      </c>
      <c r="J20" s="5">
        <f t="shared" si="3"/>
        <v>-0.11148533555530225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10088</v>
      </c>
      <c r="E21" s="9">
        <v>30789</v>
      </c>
      <c r="F21" s="9">
        <f t="shared" si="0"/>
        <v>20701</v>
      </c>
      <c r="G21" s="10">
        <v>0</v>
      </c>
      <c r="H21" s="9">
        <v>12106</v>
      </c>
      <c r="I21" s="9">
        <f t="shared" si="2"/>
        <v>-2018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711071.48</v>
      </c>
      <c r="F22" s="9">
        <f t="shared" si="0"/>
        <v>711071.48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255161.31999999998</v>
      </c>
      <c r="C24" s="13">
        <f>SUM(C8:C23)</f>
        <v>1048669.7</v>
      </c>
      <c r="D24" s="13">
        <f>SUM(D8:D23)</f>
        <v>5625895.0299999993</v>
      </c>
      <c r="E24" s="13">
        <f>SUM(E8:E23)</f>
        <v>16425076.76</v>
      </c>
      <c r="F24" s="13">
        <f>SUM(F8:F23)</f>
        <v>10799181.73</v>
      </c>
      <c r="G24" s="14">
        <f>(B24+D24)/E24</f>
        <v>0.35805350781203898</v>
      </c>
      <c r="H24" s="13">
        <f>SUM(H8:H23)</f>
        <v>6446066.5</v>
      </c>
      <c r="I24" s="13">
        <f>SUM(I8:I23)</f>
        <v>-820171.4700000002</v>
      </c>
      <c r="J24" s="5">
        <f t="shared" si="3"/>
        <v>-0.12723596165196252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2021-01-12T21:36:52Z</cp:lastPrinted>
  <dcterms:created xsi:type="dcterms:W3CDTF">2015-04-06T21:25:02Z</dcterms:created>
  <dcterms:modified xsi:type="dcterms:W3CDTF">2021-02-04T19:46:44Z</dcterms:modified>
</cp:coreProperties>
</file>